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5" windowWidth="19410" windowHeight="9780" tabRatio="725" activeTab="4"/>
  </bookViews>
  <sheets>
    <sheet name="прил. 1" sheetId="7" r:id="rId1"/>
    <sheet name="прил.2" sheetId="8" r:id="rId2"/>
    <sheet name="прил.3" sheetId="14" r:id="rId3"/>
    <sheet name="прил.5" sheetId="11" r:id="rId4"/>
    <sheet name="прил.6" sheetId="12" r:id="rId5"/>
  </sheets>
  <definedNames>
    <definedName name="_ftn1" localSheetId="0">'прил. 1'!$A$31</definedName>
    <definedName name="_ftnref1" localSheetId="0">'прил. 1'!$H$6</definedName>
    <definedName name="_xlnm.Print_Area" localSheetId="0">'прил. 1'!$A$1:$K$29</definedName>
    <definedName name="_xlnm.Print_Area" localSheetId="1">прил.2!$B$1:$K$87</definedName>
    <definedName name="_xlnm.Print_Area" localSheetId="3">прил.5!$A$1:$R$101</definedName>
    <definedName name="_xlnm.Print_Area" localSheetId="4">прил.6!$A$1:$K$44</definedName>
  </definedNames>
  <calcPr calcId="144525"/>
</workbook>
</file>

<file path=xl/calcChain.xml><?xml version="1.0" encoding="utf-8"?>
<calcChain xmlns="http://schemas.openxmlformats.org/spreadsheetml/2006/main">
  <c r="J34" i="12" l="1"/>
  <c r="I34" i="12"/>
  <c r="H34" i="12"/>
  <c r="M52" i="11"/>
  <c r="O54" i="11"/>
  <c r="N54" i="11"/>
  <c r="M54" i="11"/>
  <c r="Q75" i="11"/>
  <c r="Q54" i="11" s="1"/>
  <c r="P75" i="11"/>
  <c r="P54" i="11" s="1"/>
  <c r="O75" i="11"/>
  <c r="M79" i="11"/>
  <c r="E36" i="12" l="1"/>
  <c r="E39" i="12"/>
  <c r="G34" i="12" l="1"/>
  <c r="G13" i="12"/>
  <c r="N88" i="11"/>
  <c r="N97" i="11" l="1"/>
  <c r="N83" i="11" s="1"/>
  <c r="Q97" i="11"/>
  <c r="P97" i="11"/>
  <c r="O97" i="11"/>
  <c r="Q88" i="11"/>
  <c r="P88" i="11"/>
  <c r="O88" i="11"/>
  <c r="M88" i="11"/>
  <c r="M83" i="11" s="1"/>
  <c r="N55" i="11" l="1"/>
  <c r="N51" i="11"/>
  <c r="M51" i="11"/>
  <c r="Q51" i="11"/>
  <c r="P51" i="11"/>
  <c r="O51" i="11"/>
  <c r="Q42" i="11"/>
  <c r="P42" i="11"/>
  <c r="Q43" i="11"/>
  <c r="P43" i="11"/>
  <c r="O43" i="11"/>
  <c r="M43" i="11"/>
  <c r="N43" i="11"/>
  <c r="P83" i="11"/>
  <c r="Q83" i="11"/>
  <c r="N82" i="11" l="1"/>
  <c r="N50" i="11"/>
  <c r="N42" i="11"/>
  <c r="E24" i="12"/>
  <c r="E22" i="12" s="1"/>
  <c r="E26" i="12"/>
  <c r="E37" i="12"/>
  <c r="E13" i="12" s="1"/>
  <c r="E44" i="12"/>
  <c r="F34" i="12"/>
  <c r="G20" i="12"/>
  <c r="E12" i="12" l="1"/>
  <c r="E20" i="12"/>
  <c r="N31" i="11"/>
  <c r="J33" i="12"/>
  <c r="J21" i="12"/>
  <c r="J17" i="12"/>
  <c r="J14" i="12"/>
  <c r="J12" i="12"/>
  <c r="Q50" i="11"/>
  <c r="P50" i="11"/>
  <c r="O50" i="11"/>
  <c r="Q46" i="11"/>
  <c r="Q45" i="11" s="1"/>
  <c r="Q31" i="11"/>
  <c r="Q29" i="11" s="1"/>
  <c r="Q15" i="11" s="1"/>
  <c r="Q16" i="11"/>
  <c r="Q11" i="11"/>
  <c r="J9" i="12" l="1"/>
  <c r="N49" i="11"/>
  <c r="J10" i="12"/>
  <c r="Q30" i="11"/>
  <c r="Q28" i="11" s="1"/>
  <c r="Q14" i="11" s="1"/>
  <c r="E14" i="12"/>
  <c r="M53" i="11" l="1"/>
  <c r="Q53" i="11"/>
  <c r="Q49" i="11"/>
  <c r="Q41" i="11" s="1"/>
  <c r="Q10" i="11" s="1"/>
  <c r="Q13" i="11"/>
  <c r="I21" i="12"/>
  <c r="H22" i="12"/>
  <c r="G22" i="12"/>
  <c r="G10" i="12" s="1"/>
  <c r="H21" i="12"/>
  <c r="E21" i="12"/>
  <c r="I12" i="12"/>
  <c r="H12" i="12"/>
  <c r="G12" i="12"/>
  <c r="I14" i="12"/>
  <c r="H14" i="12"/>
  <c r="G14" i="12"/>
  <c r="I17" i="12"/>
  <c r="H17" i="12"/>
  <c r="G17" i="12"/>
  <c r="E41" i="12"/>
  <c r="E34" i="12" s="1"/>
  <c r="E33" i="12" s="1"/>
  <c r="G33" i="12"/>
  <c r="I33" i="12"/>
  <c r="H33" i="12"/>
  <c r="P16" i="11"/>
  <c r="O16" i="11"/>
  <c r="P31" i="11"/>
  <c r="P30" i="11" s="1"/>
  <c r="P28" i="11" s="1"/>
  <c r="O31" i="11"/>
  <c r="O29" i="11" s="1"/>
  <c r="O15" i="11" s="1"/>
  <c r="O42" i="11"/>
  <c r="O11" i="11" s="1"/>
  <c r="P46" i="11"/>
  <c r="O46" i="11"/>
  <c r="P11" i="11"/>
  <c r="E9" i="12" l="1"/>
  <c r="Q48" i="11"/>
  <c r="Q40" i="11" s="1"/>
  <c r="Q52" i="11"/>
  <c r="Q44" i="11" s="1"/>
  <c r="Q12" i="11" s="1"/>
  <c r="I10" i="12"/>
  <c r="I9" i="12"/>
  <c r="G21" i="12"/>
  <c r="G9" i="12" s="1"/>
  <c r="M42" i="11"/>
  <c r="M50" i="11"/>
  <c r="M49" i="11"/>
  <c r="Q9" i="11"/>
  <c r="O49" i="11"/>
  <c r="O41" i="11" s="1"/>
  <c r="O45" i="11"/>
  <c r="P45" i="11"/>
  <c r="H9" i="12"/>
  <c r="H10" i="12"/>
  <c r="E10" i="12"/>
  <c r="E17" i="12"/>
  <c r="P14" i="11"/>
  <c r="P13" i="11" s="1"/>
  <c r="P29" i="11"/>
  <c r="P15" i="11" s="1"/>
  <c r="O30" i="11"/>
  <c r="O28" i="11" s="1"/>
  <c r="O14" i="11" s="1"/>
  <c r="O13" i="11" s="1"/>
  <c r="F12" i="12"/>
  <c r="F14" i="12"/>
  <c r="F17" i="12"/>
  <c r="F22" i="12"/>
  <c r="F21" i="12" s="1"/>
  <c r="M44" i="11"/>
  <c r="O53" i="11" l="1"/>
  <c r="M82" i="11"/>
  <c r="M48" i="11" s="1"/>
  <c r="P49" i="11"/>
  <c r="P41" i="11" s="1"/>
  <c r="P10" i="11" s="1"/>
  <c r="P53" i="11"/>
  <c r="F33" i="12"/>
  <c r="F9" i="12" s="1"/>
  <c r="F10" i="12"/>
  <c r="O10" i="11"/>
  <c r="N11" i="11"/>
  <c r="M11" i="11"/>
  <c r="N46" i="11"/>
  <c r="N41" i="11" s="1"/>
  <c r="M46" i="11"/>
  <c r="M41" i="11" s="1"/>
  <c r="M31" i="11"/>
  <c r="M30" i="11" s="1"/>
  <c r="M28" i="11" s="1"/>
  <c r="N25" i="11"/>
  <c r="N24" i="11" s="1"/>
  <c r="M25" i="11"/>
  <c r="M24" i="11" s="1"/>
  <c r="N19" i="11"/>
  <c r="M19" i="11"/>
  <c r="N22" i="11"/>
  <c r="M22" i="11"/>
  <c r="N16" i="11"/>
  <c r="M16" i="11"/>
  <c r="N20" i="11"/>
  <c r="M20" i="11"/>
  <c r="P48" i="11" l="1"/>
  <c r="P52" i="11"/>
  <c r="P44" i="11" s="1"/>
  <c r="P12" i="11" s="1"/>
  <c r="O48" i="11"/>
  <c r="O40" i="11" s="1"/>
  <c r="O9" i="11" s="1"/>
  <c r="O52" i="11"/>
  <c r="O44" i="11" s="1"/>
  <c r="O12" i="11" s="1"/>
  <c r="P40" i="11"/>
  <c r="P9" i="11" s="1"/>
  <c r="M45" i="11"/>
  <c r="M40" i="11" s="1"/>
  <c r="N45" i="11"/>
  <c r="M18" i="11"/>
  <c r="M14" i="11" s="1"/>
  <c r="M29" i="11"/>
  <c r="M15" i="11" s="1"/>
  <c r="M12" i="11" s="1"/>
  <c r="N29" i="11"/>
  <c r="N30" i="11"/>
  <c r="N18" i="11"/>
  <c r="M10" i="11" l="1"/>
  <c r="N15" i="11"/>
  <c r="N53" i="11"/>
  <c r="M13" i="11"/>
  <c r="M9" i="11" s="1"/>
  <c r="N28" i="11"/>
  <c r="N14" i="11" s="1"/>
  <c r="N48" i="11" l="1"/>
  <c r="N40" i="11" s="1"/>
  <c r="N52" i="11"/>
  <c r="N44" i="11" s="1"/>
  <c r="N12" i="11" s="1"/>
  <c r="N10" i="11"/>
  <c r="N13" i="11"/>
  <c r="N9" i="11" s="1"/>
</calcChain>
</file>

<file path=xl/comments1.xml><?xml version="1.0" encoding="utf-8"?>
<comments xmlns="http://schemas.openxmlformats.org/spreadsheetml/2006/main">
  <authors>
    <author>Надежда</author>
  </authors>
  <commentList>
    <comment ref="E2" authorId="0">
      <text>
        <r>
          <rPr>
            <b/>
            <sz val="9"/>
            <color indexed="81"/>
            <rFont val="Tahoma"/>
            <family val="2"/>
            <charset val="204"/>
          </rPr>
          <t>Надежда:</t>
        </r>
        <r>
          <rPr>
            <sz val="9"/>
            <color indexed="81"/>
            <rFont val="Tahoma"/>
            <family val="2"/>
            <charset val="204"/>
          </rPr>
          <t xml:space="preserve">
</t>
        </r>
      </text>
    </comment>
  </commentList>
</comments>
</file>

<file path=xl/sharedStrings.xml><?xml version="1.0" encoding="utf-8"?>
<sst xmlns="http://schemas.openxmlformats.org/spreadsheetml/2006/main" count="1026" uniqueCount="383">
  <si>
    <t>Код аналитической программной классификации</t>
  </si>
  <si>
    <t>№ п/п</t>
  </si>
  <si>
    <t>Наименование целевого показателя (индикатора)</t>
  </si>
  <si>
    <t>Единица измерения</t>
  </si>
  <si>
    <t>МП</t>
  </si>
  <si>
    <t>Пп</t>
  </si>
  <si>
    <t>Ожидаемый непосредственный результат</t>
  </si>
  <si>
    <t>ОМ</t>
  </si>
  <si>
    <t>М</t>
  </si>
  <si>
    <t>ГРБС</t>
  </si>
  <si>
    <t>И</t>
  </si>
  <si>
    <t>Рз</t>
  </si>
  <si>
    <t>Пр</t>
  </si>
  <si>
    <t>ЦС</t>
  </si>
  <si>
    <t>ВР</t>
  </si>
  <si>
    <t>Всего</t>
  </si>
  <si>
    <t>Наименование муниципальной программы, подпрограммы</t>
  </si>
  <si>
    <t>Источник финансирования</t>
  </si>
  <si>
    <t xml:space="preserve">бюджет муниципального района </t>
  </si>
  <si>
    <t>в том числе:</t>
  </si>
  <si>
    <t xml:space="preserve">собственные средства бюджета муниципального района </t>
  </si>
  <si>
    <t>субсидии из бюджета Удмуртской Республики</t>
  </si>
  <si>
    <t>субвенции из бюджета Удмуртской Республики</t>
  </si>
  <si>
    <t xml:space="preserve">субвенции из бюджетов поселений </t>
  </si>
  <si>
    <t xml:space="preserve">иные межбюджетные трансферты из бюджетов поселений, имеющие целевое назначение </t>
  </si>
  <si>
    <t xml:space="preserve">средства бюджетов поселений, входящих в состав муниципального района </t>
  </si>
  <si>
    <t>иные источники</t>
  </si>
  <si>
    <t>средства бюджетов поселений, входящих в состав муниципального района</t>
  </si>
  <si>
    <t>Коды аналитической программной классификации</t>
  </si>
  <si>
    <t xml:space="preserve">Срок выполнения плановый </t>
  </si>
  <si>
    <t>иные межбюджетные трансферы из бюджета Удмуртской Республики, имеющие целевое назначение</t>
  </si>
  <si>
    <t>субсидии из бюджета Удмуртской Республики, планируемые к привлечению</t>
  </si>
  <si>
    <t xml:space="preserve">Организация бюджетного  процесса </t>
  </si>
  <si>
    <t xml:space="preserve">Повышение эффективности расходов бюджета  </t>
  </si>
  <si>
    <t>Уровень выполнения значений целевых показателей (индикаторов) муниципальной  программы</t>
  </si>
  <si>
    <t>%</t>
  </si>
  <si>
    <t>не менее 16,0</t>
  </si>
  <si>
    <t>не менее 92</t>
  </si>
  <si>
    <t>не более 15</t>
  </si>
  <si>
    <t>не менее 80,0</t>
  </si>
  <si>
    <t>Средний уровень качества управления муниципальными финансами по отношению к предыдущему году;</t>
  </si>
  <si>
    <t> Не более   5</t>
  </si>
  <si>
    <t xml:space="preserve">Наименование муниципальной программы , подпрограммы, основного мероприятия, мероприятия </t>
  </si>
  <si>
    <t xml:space="preserve">Код бюджетной классификации </t>
  </si>
  <si>
    <t>ПП</t>
  </si>
  <si>
    <t xml:space="preserve">Управление финансов </t>
  </si>
  <si>
    <t>2</t>
  </si>
  <si>
    <t>23</t>
  </si>
  <si>
    <t>13</t>
  </si>
  <si>
    <t>01</t>
  </si>
  <si>
    <t>730</t>
  </si>
  <si>
    <t>28</t>
  </si>
  <si>
    <t>1</t>
  </si>
  <si>
    <t>Выравнивание бюджетной обеспеченности муниципальных образований (поселений)в Дебесском районе  за счет средств бюджета Удмурткой Республики (расчет и предоставление дотаций на выравнивание бюджетной обеспеченности поселений из бюджета Удмуртской республики)</t>
  </si>
  <si>
    <t>14</t>
  </si>
  <si>
    <t>511</t>
  </si>
  <si>
    <t xml:space="preserve">Выравнивание бюджетной обеспеченности муниципальных образований (поселений)
 за счет средств бюджета муниципального образования «Дебесский район»
</t>
  </si>
  <si>
    <t>29</t>
  </si>
  <si>
    <t xml:space="preserve">Поддержка мер по обеспечению
Сбалансированности бюджетов
Муниципальных образований (поселений) в Дебесском районе 
</t>
  </si>
  <si>
    <t>244</t>
  </si>
  <si>
    <t>06</t>
  </si>
  <si>
    <t>05</t>
  </si>
  <si>
    <t>540</t>
  </si>
  <si>
    <t>02</t>
  </si>
  <si>
    <t>33</t>
  </si>
  <si>
    <t xml:space="preserve">Реализация установленных функций </t>
  </si>
  <si>
    <t>Реализация  установленных функций Управления финансов Администрации муниципального образования «Дебесский район»</t>
  </si>
  <si>
    <t>121</t>
  </si>
  <si>
    <t>129</t>
  </si>
  <si>
    <t xml:space="preserve">Ответственный исполнитель , соисполнитель </t>
  </si>
  <si>
    <t>1412360070</t>
  </si>
  <si>
    <t>1412804370</t>
  </si>
  <si>
    <t>1412863000</t>
  </si>
  <si>
    <t>1412963040</t>
  </si>
  <si>
    <t>1413360030</t>
  </si>
  <si>
    <t>247</t>
  </si>
  <si>
    <t>1413360031</t>
  </si>
  <si>
    <t xml:space="preserve">Администрация Дебёссского района </t>
  </si>
  <si>
    <t>Мероприятия по совершенствованию автоматизации бюджетного процесса в муниципальном образовании «Дебесский район»</t>
  </si>
  <si>
    <t>1420662730</t>
  </si>
  <si>
    <t>26</t>
  </si>
  <si>
    <t>14226S8810</t>
  </si>
  <si>
    <t>03</t>
  </si>
  <si>
    <t>Реализация проектов  молодежного инициативного бюджетирования</t>
  </si>
  <si>
    <t>07</t>
  </si>
  <si>
    <t>14226S9550</t>
  </si>
  <si>
    <t>1422609550</t>
  </si>
  <si>
    <t>08</t>
  </si>
  <si>
    <t>04</t>
  </si>
  <si>
    <t>10</t>
  </si>
  <si>
    <t>Повышение эффективности расходов бюджета</t>
  </si>
  <si>
    <t>Ответственный исполнитель, соисполнители</t>
  </si>
  <si>
    <t>09</t>
  </si>
  <si>
    <t xml:space="preserve">Организация и ведение
Бюджетного учета, составление
бюджетной отчетности
</t>
  </si>
  <si>
    <t>Формирование в бюджете Удмуртской Республики расходов на реализацию решений, принятых для решения задач, поставленных Указом Президента Российской Федерации от 7 мая 2012 года N 597</t>
  </si>
  <si>
    <t>11</t>
  </si>
  <si>
    <t>12</t>
  </si>
  <si>
    <t>15</t>
  </si>
  <si>
    <t>16</t>
  </si>
  <si>
    <t>17</t>
  </si>
  <si>
    <t>18</t>
  </si>
  <si>
    <t>19</t>
  </si>
  <si>
    <t xml:space="preserve">Планирование контрольной
деятельности
</t>
  </si>
  <si>
    <t>20</t>
  </si>
  <si>
    <t xml:space="preserve">Осуществление финансового
контроля
</t>
  </si>
  <si>
    <t>21</t>
  </si>
  <si>
    <t>22</t>
  </si>
  <si>
    <t>Подготовка  документов для привлечения бюджетных кредитов из бюджета УР</t>
  </si>
  <si>
    <t>24</t>
  </si>
  <si>
    <t>25</t>
  </si>
  <si>
    <t>27</t>
  </si>
  <si>
    <t>30</t>
  </si>
  <si>
    <t>31</t>
  </si>
  <si>
    <t>32</t>
  </si>
  <si>
    <t>Реализация  установленных функций</t>
  </si>
  <si>
    <t xml:space="preserve">Выполнение обязательств Управления  финансов  по уплате налога на имущество
организаций
</t>
  </si>
  <si>
    <t>Управление финансов Администрации муниципального образования «Муниципальный округ Дебёсский район Удмуртской Республики»</t>
  </si>
  <si>
    <t xml:space="preserve">Санкционирование операций по исполнению расходной части бюджета муниципального образования «Муниципальный округ Дебёсский район Удмуртской Республики»
</t>
  </si>
  <si>
    <t xml:space="preserve">Финансовое обеспечение расходных обязательств муниципального образования «Муниципальный округ Дебёсский район Удмуртской Республики» по исполнению судебных актов Российской Федерации и мировых соглашений по возмещению вреда, причиненного в результате незаконных действий
(бездействия) органов  местного самоуправления  муниципального образования «Муниципальный округ Дебёсский район Удмуртской Республики», а также в результате деятельности казенных  учреждений муниципального образования «Муниципальный округ Дебёсский район Удмуртской Республики» 
</t>
  </si>
  <si>
    <t xml:space="preserve">Финансовое обеспечение обязательств по уплате налога на имущество организаций и земельного налога 
</t>
  </si>
  <si>
    <t>Источник финансирования для исполнения судебных актов Российской Федерации и мировых соглашений</t>
  </si>
  <si>
    <t xml:space="preserve">Резервные средства </t>
  </si>
  <si>
    <t xml:space="preserve">Нормативно-правовое регулирование в сфере организации финансового контроля органами местного самоуправления муниципального образования «Муниципальный округ Дебёсский район Удмуртской Республики» </t>
  </si>
  <si>
    <t xml:space="preserve">Нормативные правовые акты, правовые акты по вопросам организации финансового контроля органами местного самоуправления </t>
  </si>
  <si>
    <t xml:space="preserve">Защита финансовых интересов бюджета муниципального образования «Муниципальный округ Дебёсский район Удмуртской Республики» в судах всех инстанций  
</t>
  </si>
  <si>
    <t>Обеспечение публичности процесса управления муниципальными финансами (публикации в СМИ, наполнение сайта в сети Интернет</t>
  </si>
  <si>
    <t xml:space="preserve">Управление информационными технологиями, модернизация и обслуживание средств электронно-вычислительной техники в сфере реализации муниципальной  программы </t>
  </si>
  <si>
    <t>Организация составления, составление проекта бюджета муниципального образования «Муниципальный округ Дебёсский район Удмуртской Республики»</t>
  </si>
  <si>
    <t xml:space="preserve">Совершенствование  и повышение эффективности финансового контроля </t>
  </si>
  <si>
    <t xml:space="preserve">Переход при финансовом
обеспечении выполнения муниципальных заданий  к
единым методикам расчета нормативных затрат на
оказание муниципальных  услуг, с соблюдением общих требований, определенных федеральными органами
исполнительной власти, осуществляющими функции по
выработке государственной политики и нормативно-
правовому регулированию в установленных сферах
деятельности, а также с учетом региональной и (или)
отраслевой специфики </t>
  </si>
  <si>
    <t xml:space="preserve">Оптимизация сети муниципальных учреждений </t>
  </si>
  <si>
    <t>баллов</t>
  </si>
  <si>
    <t>Модернизация автоматизированной системы планирования бюджета муниципального образования «Муниципальный округ Дебёсский район Удмуртской Республики» в, условиях перехода к формированию бюджета в структуре муниципальных  программ</t>
  </si>
  <si>
    <t>Совершенствование действующей системы мониторинга, анализа и оценки эффективности осуществления деятельности по муниципальному финансовому контролю органами местного самоуправления  муниципального образования «Муниципальный округ Дебёсский район Удмуртской Республики». Подготовка информации о состоянии финансового контроля в муниципальном образовании «Муниципальный округ Дебёсский район Удмуртской Республики»</t>
  </si>
  <si>
    <t>Упорядочение формирования перечней услуг, оказываемых на платной основе в муниципальных учреждениях муниципального образования «Муниципальный округ Дебёсский район Удмуртской Республики»</t>
  </si>
  <si>
    <t xml:space="preserve">Правовые акты, устанавливающие системы оплаты труда в муниципальных  учреждениях муниципального образования «Муниципальный округ Дебёсский район Удмуртской Республики», с установлением показателей и критериев оценки эффективности деятельности работников муниципальных
учреждений для назначения им стимулирующих выплат в зависимости от результатов труда и качества оказываемых муниципальных услуг
</t>
  </si>
  <si>
    <t xml:space="preserve">Координация работы и методическая поддержка главных распорядителей средств бюджета муниципального образования «Муниципальный округ Дебёсский район Удмуртской Республики» по вопросам, связанным с повышением эффективности бюджетных
расходов и повышением качества управления муниципальными  финансами
</t>
  </si>
  <si>
    <t xml:space="preserve">Организация системы
раскрытия информации о
подготовке проектов
нормативных правовых актов в
сфере управления
муниципальными финансами и 
результатах их общественных
обсуждений
</t>
  </si>
  <si>
    <t xml:space="preserve">Проведение общественного (публичного) обсуждения проектов муниципальных
программ
</t>
  </si>
  <si>
    <t xml:space="preserve">Мониторинги оценка хода реализации подпрограммы, ее актуализация с учетом
достигнутых результатов
</t>
  </si>
  <si>
    <t>Мероприятия по сопровождению инициативного бюджетирования в муниципальном образовании «Муниципальный округ Дебёсский район Удмуртской Республики»</t>
  </si>
  <si>
    <t xml:space="preserve"> Органы  местного самоуправления,  Управление экономики и сельского хозяйства Администрации Дебёсского района  </t>
  </si>
  <si>
    <t>Сведения о составе и значениях целевых показателей (индикаторов) муниципальной программы</t>
  </si>
  <si>
    <t>2024 год</t>
  </si>
  <si>
    <t>2023 год</t>
  </si>
  <si>
    <t xml:space="preserve">2022 год </t>
  </si>
  <si>
    <t>прогноз</t>
  </si>
  <si>
    <t>не более 10</t>
  </si>
  <si>
    <t>Отношение дефицита бюджета муниципального образования «Муниципальный округ Дебёсский район Удмуртской Республики» к доходам бюджета муниципального образования «Муниципальный округ Дебёсский район Удмуртской Республики», рассчитанное в соответствии с требованиями Бюджетного кодекса Российской Федерации</t>
  </si>
  <si>
    <t>Доля просроченной кредиторской задолженности бюджета муниципального образования «Муниципальный округ Дебёсский район Удмуртской Республики» в расходах бюджета муниципального образования «Муниципальный округ Дебёсский район Удмуртской Республики»</t>
  </si>
  <si>
    <t> Не ниже 76,5</t>
  </si>
  <si>
    <t>Наименование подпрограммы, основного мероприятия, мероприятия</t>
  </si>
  <si>
    <t>Взаимосвязь с целевыми показателями (индикаторами)</t>
  </si>
  <si>
    <t>Перечень основных мероприятий муниципальной программы</t>
  </si>
  <si>
    <t>Нормативно-правовое регулировании в сфере организации бюджетного процесса</t>
  </si>
  <si>
    <t xml:space="preserve">Правовые акты по вопросам
Организации бюджетного
процесса 
</t>
  </si>
  <si>
    <t xml:space="preserve">Проект бюджета муниципального образования «Муниципальный округ Дебёсский район Удмуртской Республики», </t>
  </si>
  <si>
    <t xml:space="preserve">Исполнение бюджета  муниципального образования «Муниципальный округ Дебёсский район Удмуртской Республики» в соответствии с требованиями бюджетного законодательства 
</t>
  </si>
  <si>
    <t>14.0.1; 14.0.3;14.1.3</t>
  </si>
  <si>
    <t xml:space="preserve">Эффективное и целевое расходование средств бюджета. 
</t>
  </si>
  <si>
    <t>14.0.3.; 14.1.3</t>
  </si>
  <si>
    <t xml:space="preserve">Соблюдение требований по ведению бюджетного учета и составление бюджетной отчетности, установленной Министерством финансов Российской Федерации. 
</t>
  </si>
  <si>
    <t>14.03.3; 14.1.3</t>
  </si>
  <si>
    <t>14.1.3</t>
  </si>
  <si>
    <t>Организация составления, составление и ведение реестра расходных обязательств  муниципального образования «Муниципальный округ Дебёсский район Удмуртской Республики»</t>
  </si>
  <si>
    <t>Формирование реестра расходных обязательств муниципального образования «Муниципальный округ Дебёсский район Удмуртской Республики»</t>
  </si>
  <si>
    <t xml:space="preserve">Управление финансов Администрации муниципального образования «Муниципальный округ Дебёсский район Удмуртской Республики», органы местного самоуправления </t>
  </si>
  <si>
    <t xml:space="preserve">Формирование в бюджете муниципального образования расходов с целью исполнения судебных актов Российской Федерации. </t>
  </si>
  <si>
    <t xml:space="preserve">Формирование условно - 
утвержденных расходов
</t>
  </si>
  <si>
    <t>Проведение мероприятий по списанию задолженности юридических лиц, крестьянских (фермерских)хозяйств и индивидуальных предпринимателей перед бюджетом муниципального образования ««Муниципальный округ Дебёсский район Удмуртской Республики» по бюджетным средствам, предоставленным на возвратной основе, процентам за пользование ими, пеням и штрафам</t>
  </si>
  <si>
    <t xml:space="preserve">Обоснование (документальное подтверждение) возможности списания задолженности, в том числе анализ достаточности мер, принятых для погашения задолженности. Правовой акт «Муниципальный округ Дебёсский район Удмуртской Республики»
 о списании задолженности
</t>
  </si>
  <si>
    <t xml:space="preserve">Проведение мероприятий по списанию безнадёжной к взысканию задолженности по
неналоговым доходам перед бюджетом муниципального образования «Муниципальный округ Дебёсский район Удмуртской Республики»
</t>
  </si>
  <si>
    <t>Обоснование (документальное подтверждение) признания безнадежной к взысканию задолженности по неналоговым доходам перед бюджетом «Муниципальный округ Дебёсский район Удмуртской Республики»</t>
  </si>
  <si>
    <t>Координация работы и методическая поддержка главных распорядителей
средств бюджета  по вопросам, связанным с составлением и исполнением бюджета муниципального образования  «Муниципальный округ Дебёсский район Удмуртской Республики», ведением бюджетного учета и составлением бюджетной отчетности, составлением отчетности об исполнении бюджета муниципального образования «Муниципальный округ Дебёсский район Удмуртской Республики», составлением и ведением реестра расходных обязательств муниципального образования «Муниципальный округ Дебёсский район Удмуртской Республики»</t>
  </si>
  <si>
    <t>14.1.4; 14.1.5</t>
  </si>
  <si>
    <t>Методические материалы по осуществлению финансового контроля органами местного самоуправления, проведение семинаров, совещаний.</t>
  </si>
  <si>
    <t>Планы контрольно-ревизионной работы на
соответствующий финансовый год.</t>
  </si>
  <si>
    <t xml:space="preserve">Мероприятия финансового контроля </t>
  </si>
  <si>
    <t>14.1.7</t>
  </si>
  <si>
    <t>Разработка нормативных правовых актов Администрации  муниципального образования «Муниципальный округ Дебёсский район Удмуртской Республики», регулирующих сферу управления муниципальным долгом муниципального образования «Муниципальный округ Дебёсский район Удмуртской Республики»</t>
  </si>
  <si>
    <t>14.1.6;14.1.7</t>
  </si>
  <si>
    <t xml:space="preserve">Документы   для привлечения  бюджетных  кредитов из бюджета  Удмуртской Республики. </t>
  </si>
  <si>
    <t xml:space="preserve">Обслуживание муниципального долга
муниципального образования «Муниципальный округ Дебёсский район Удмуртской Республики»
</t>
  </si>
  <si>
    <t xml:space="preserve">Выполнение обязательств по обслуживанию муниципального долга. </t>
  </si>
  <si>
    <t>14.1.6;14.1.8</t>
  </si>
  <si>
    <t>Своевременное исполнение заемщиками обязательств  перед кредиторами по которым представлены муниципальные гарантии муниципального образования «Муниципальный округ Дебёсский район Удмуртской Республики»</t>
  </si>
  <si>
    <t>14.1.8</t>
  </si>
  <si>
    <t>Проведение мероприятий по реструктуризации задолженности муниципального образования  «Муниципальный округ Дебёсский район Удмуртской Республики» по бюджетным кредитам, полученным из бюджета Удмуртской Республики</t>
  </si>
  <si>
    <t>Мероприятия по реструктуризации задолженности муниципального образования «Муниципальный округ Дебёсский район Удмуртской Республики» по бюджетным кредитам, полученным из бюджета Удмуртской Республики. Уточнение условий возврата бюджетных кредитов в бюджет Удмуртской Республики с учетом возможностей бюджета  муниципального образования «Муниципальный округ Дебёсский район Удмуртской Республики»</t>
  </si>
  <si>
    <t xml:space="preserve">Сбор и обработка данных из муниципальной долговой книги
</t>
  </si>
  <si>
    <t xml:space="preserve"> Формирование сведений о долговых обязательствах муниципального образования</t>
  </si>
  <si>
    <t xml:space="preserve">Проведение совещаний, семинаров, конференций по вопросам в сфере реализации муниципальной  подпрограммы </t>
  </si>
  <si>
    <t>Проведение совещаний, семинаров, конференций по вопросам в сфере реализации муниципальной программы</t>
  </si>
  <si>
    <t>14.1.9</t>
  </si>
  <si>
    <t xml:space="preserve">Защита финансовых интересов бюджета  муниципального образования «Муниципальный округ Дебёсский район Удмуртской Республики» в судах всех инстанций. </t>
  </si>
  <si>
    <t>Публикация информации о муниципальных финансах в СМИ, размещение информации о муниципальных финансах в сети Интернет.</t>
  </si>
  <si>
    <t>Проведение единой финансовой, бюджетной и налоговой политики в муниципального образования «Муниципальный округ Дебёсский район Удмуртской Республики» и координация деятельности в этой сфере исполнительных органов местного самоуправления</t>
  </si>
  <si>
    <t>Реализация  установленных функций Управления финансов Администрации муниципального образования «Муниципальный округ Дебёсский район Удмуртской Республики»</t>
  </si>
  <si>
    <t>Уплата налога на имущество организаций по обязательствам Управления финансов  Администрации муниципального образования «Муниципальный округ Дебёсский район Удмуртской Республики»</t>
  </si>
  <si>
    <t>14.2.1</t>
  </si>
  <si>
    <t xml:space="preserve">Организационно-методическое
обеспечение  процесса
разработки долгосрочного бюджетного прогноза муниципального образования «Муниципальный округ Дебёсский район Удмуртской Республики»
</t>
  </si>
  <si>
    <t>Реализация муниципальных программ муниципального образования «Муниципальный округ Дебёсский район Удмуртской Республики»</t>
  </si>
  <si>
    <t xml:space="preserve">Повышение взаимосвязи между распределением бюджетных ассигнований и результатами реализации муниципальных программ. Своевременное внесение изменений в муниципальные программы муниципального образования «Муниципальный округ Дебёсский район Удмуртской Республики» в соответствии с требованиями Бюджетного Кодекса Российской Федерации
</t>
  </si>
  <si>
    <t>14.2.2</t>
  </si>
  <si>
    <t xml:space="preserve">Составление ежегодных планов
реализации муниципальных  программ  муниципального образования «Муниципальный округ Дебёсский район Удмуртской Республики»
</t>
  </si>
  <si>
    <t>Мониторинг и контроль за реализацией муниципальных программ муниципального образования  «Муниципальный округ Дебёсский район Удмуртской Республики»</t>
  </si>
  <si>
    <t xml:space="preserve">Автоматизированная система планирования бюджета муниципального образования «Муниципальный округ Дебёсский район», и в условиях перехода к формированию бюджета в структуре муниципальных  программ. 
</t>
  </si>
  <si>
    <t xml:space="preserve">Повышение эффективности расходов бюджета. </t>
  </si>
  <si>
    <t xml:space="preserve">Проведение совещаний, семинаров,  иных мероприятий, разработка методических рекомендаций для органов местного самоуправления  по вопросам, связанным с повышением эффективности   управления  муниципальными финансами   
</t>
  </si>
  <si>
    <t xml:space="preserve">Правовые акты об организации работ по созданию системы оценки потребности в предоставлении  
муниципальных услуг и об использовании оценки потребности в оказании муниципальных  услуг в стратегическом и бюджетном
планировании. Правовые
акты об утверждении
методик оценки потребности
в оказании муниципальных услуг (по
видам услуг). Апробация
методик.
</t>
  </si>
  <si>
    <t>Переориентация контрольной деятельности на контроль эффективности и результативности использования средств (с учетом внедрения в практику государственного управления государственных программ Удмуртской Республики)</t>
  </si>
  <si>
    <t>Осуществление контрольных мероприятий, направленных на повышение эффективности использования бюджетных средств. Организация и проведение внутреннего финансового контроля и внутреннего финансового аудита</t>
  </si>
  <si>
    <t xml:space="preserve">Проведение 
оценки (независимой оценки) соответствия качества оказываемых  муниципальных  услуг, утвержденным требованиям к качеству, изучение мнения населения о качестве оказываемых муниципальных  услуг  </t>
  </si>
  <si>
    <t xml:space="preserve">Результаты независимой
оценки качества предоставленных муниципальных услуг, в том числе оценка населения (по видам услуг). </t>
  </si>
  <si>
    <t xml:space="preserve">Правовые акты,
утверждающие методики расчета нормативных затрат
на оказание муниципальных  услуг, с учетом общих
требований, определенных федеральным
законодательством региональной и (или)отраслевой специфики (в
разрезе муниципальных услуг) </t>
  </si>
  <si>
    <t>Ликвидация или преобразование муниципальных учреждений  не оказывающих  услуги непосредственно  направленные на реализацию полномочий органов местного самоуправления , а также не соответствующие профилю органа, осуществляющего функции и полномочия учредителя , в организации иной организационно- правовой формы. Изменение типа  бюджетных и автономных учреждений, оказывающих услуги в интересах органов местного самоуправления  на тип казенного , либо их ликвидация.</t>
  </si>
  <si>
    <t xml:space="preserve">Разработка методических рекомендаций для главных распорядителей средств
бюджета по вопросам, связанным с повышением
эффективности бюджетных расходов и повышением качества управления
муниципальными финансами. 
</t>
  </si>
  <si>
    <t>Публикация сведений на официальном сайте Администрации муниципального образования «Муниципальный округ Дебёсский район Удмуртской Республики» в соответствии с порядком размещения информации на сайте Администрации муниципального образования «Муниципальный округ Дебёсский район Удмуртской Республики»</t>
  </si>
  <si>
    <t xml:space="preserve">Публикация результатов общественного обсуждения на официальных сайтах
органов местного самоуправления. 
</t>
  </si>
  <si>
    <t xml:space="preserve">Профессиональная подготовка, переподготовка и повышение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
</t>
  </si>
  <si>
    <t xml:space="preserve">Распределение премиальных выплат участникам реализации подпрограммы повышения эффективности расходов бюджета
Удмуртской Республики на период до 2020 года по итогам выполнения плана мероприятий и  достигнутых результатов. </t>
  </si>
  <si>
    <t>Развитие  инициативного бюджетирования в муниципальном образовании «Муниципальный округ Дебёсский район Удмуртской Республики»</t>
  </si>
  <si>
    <t xml:space="preserve">Расширение практики общественного участия в управлении муниципальными финансами, внедрение принципов инициативного бюджетирования в муниципальном образовании. </t>
  </si>
  <si>
    <t>Содействие внедрению принципов инициативного бюджетирования в Удмуртской Республике</t>
  </si>
  <si>
    <t>Расходы бюджета муниципального образования, тыс. рублей</t>
  </si>
  <si>
    <t xml:space="preserve">2021 год  отчет </t>
  </si>
  <si>
    <t>2023 год прогноз</t>
  </si>
  <si>
    <t>2024 год  прогноз</t>
  </si>
  <si>
    <t>2021 год                            отчет</t>
  </si>
  <si>
    <t>2024 год                           прогноз</t>
  </si>
  <si>
    <t xml:space="preserve">Ресурсное обеспечение реализации муниципальной программы </t>
  </si>
  <si>
    <t>013</t>
  </si>
  <si>
    <t xml:space="preserve">Прогнозная (справочная) оценка ресурсного обеспечения реализации муниципальной программы </t>
  </si>
  <si>
    <t>Оценка расходов , тыс. руб.</t>
  </si>
  <si>
    <t>Итого</t>
  </si>
  <si>
    <t>2023 год                           прогноз</t>
  </si>
  <si>
    <t>Доля расходов бюджета муниципального образования «Муниципальный округ Дебёсский район Удмуртской Республики», формируемых в рамках муниципальных программ, в общем объеме расходов бюджета муниципального образования «Муниципальный округ Дебёсский район Удмуртской Республики» (за исключением расходов, осуществляемых за счет субвенций из бюджета Удмуртской Республики)</t>
  </si>
  <si>
    <t>Оценка качества управления муниципальными финансами МО «Муниципальный округ Дебёсский район Удмуртской Республики», определяемая Министерством финансов Удмуртской Республики*</t>
  </si>
  <si>
    <t>Средний уровень качества финансового менеджмента главных распорядителей средств бюджета  муниципального образования  «Муниципальный округ Дебёсский район Удмуртской Республики»*</t>
  </si>
  <si>
    <t xml:space="preserve">Отношение недополученных доходов по местным налогам в результате действия налоговых льгот, установленных законодательным (представительным) органом местного самоуправления  Дебесского района к налоговым доходам бюджета Дебесского района,%* </t>
  </si>
  <si>
    <t>тыс. руб.</t>
  </si>
  <si>
    <t xml:space="preserve">Исполнение плана по налоговым и неналоговым доходам бюджета муниципального образования бюджета муниципального образования «Муниципальный округ Дебёсский район Удмуртской Республики» за отчетный финансовый год </t>
  </si>
  <si>
    <t>Исполнение расходных обязательств муниципального образования «Муниципальный округ Дебёсский район Удмуртской Республики» в соответствии с решением Совета депутатов  о бюджете муниципального образования «Муниципальный округ Дебёсский район Удмуртской Республики»</t>
  </si>
  <si>
    <t>Удельный вес главных распорядителей средств бюджета муниципального образования муниципального образования «Муниципальный округ Дебёсский район Удмуртской Республики», осуществляющих финансовый контроль, в общем количестве главных распорядителей средств бюджета муниципального образования  «Муниципальный округ Дебёсский район Удмуртской Республики» на которых в соответствии с законодательством возложены функции по финансовому контролю</t>
  </si>
  <si>
    <t xml:space="preserve">Удельный вес проведенных Управлением Финансов Администрации муниципального образования «Муниципальный округ Дебёсский район Удмуртской Республики» контрольных мероприятий (ревизий и проверок) использования средств бюджета муниципального образования «Муниципальный округ Дебёсский район Удмуртской Республики» к числу запланированных </t>
  </si>
  <si>
    <t xml:space="preserve">Учёт долговых обязательств в муниципальной долговой книге  «Муниципальный округ Дебёсский район Удмуртской Республики», реализация мер  направленных на  их своевременное исполнение. 
</t>
  </si>
  <si>
    <t>Разработка и публикация «Бюджета для граждан»</t>
  </si>
  <si>
    <t>Управление  финансов  муниципального образования "Муниципальный округ  Дебёсский район Удмуртской Республики»</t>
  </si>
  <si>
    <t>Результаты оценки качества финансового менеджмента главных распорядителей средств бюджета Республики, повышение качества финансового управления главных распорядителей средств бюджета муниципального образования "Муниципальный округ Дебёсский район Удмуртской Республики»</t>
  </si>
  <si>
    <t xml:space="preserve">Составление отчетности об исполнении бюджета муниципального образования муниципального образования «Муниципальный округ Дебёсский район Удмуртской Республики», иной финансовой отчетности
</t>
  </si>
  <si>
    <t>Финансовое обеспечение расходных обязательств Удмуртской Республики, связанных с реализацией решений Президента Российской Федерации, в том числе Указа Президента Российской Федерации от 7 мая 2012 года N 597 «О мероприятиях по реализации государственной социальной политики», на основании нормативных правовых актов, принимаемых Правительством Удмуртской Республики</t>
  </si>
  <si>
    <t>Исполнение судебных актов, предусматривающих обращение взыскания за счет казны муниципального образования «Муниципальный округ Дебёсский район Удмуртской Республики»</t>
  </si>
  <si>
    <t>Функционирование программных комплексов  и технических средств, используемых в работе Управления финансов Администрации муниципального образования «Муниципальный округ Дебёсский район Удмуртской Республики»</t>
  </si>
  <si>
    <t>Мероприятия по совершенствованию автоматизации бюджетного процесса в муниципальном образовании «Муниципальный округ  Дебёсский район Удмуртской Республики»</t>
  </si>
  <si>
    <t xml:space="preserve"> Управление   финансов  Администрации муниципального образования «Муниципальный округ  Дебёсский район Удмуртской Республики» , органы местного самоуправления Дебесского района</t>
  </si>
  <si>
    <t xml:space="preserve">Организация работы органов местного самоуправления муниципального образования «Муниципальный округ  Дебёсский район Удмуртской Республики» по повышению эффективности управления  муниципальными финансами </t>
  </si>
  <si>
    <t>Правовые акты, предусматривающие меры по исключению возможности злоупотреблений руководителей муниципальных учреждений в части взимания платы за оказание муниципальных услуг, гарантированных населению за счет средств бюджета муниципального образования «Муниципальный округ Дебёсский район Удмуртской Республики»</t>
  </si>
  <si>
    <t>Внедрение и совершенствование систем оплаты труда работников муниципальных учреждений с применением в учреждениях принципов «эффективного контракта»</t>
  </si>
  <si>
    <t>Органы местного самоуправления муниципального образования «Муниципальный округ Дебёсский район Удмуртской Республики»</t>
  </si>
  <si>
    <t>Развитие инициативного бюджетирования в муниципальном  образовании «Дебесский район»</t>
  </si>
  <si>
    <t>Обслуживание муниципального долга муниципального образования «Дебесский район»</t>
  </si>
  <si>
    <t>Выравнивание бюджетной обеспеченности муниципальных образований (поселений) в Дебесском районе»</t>
  </si>
  <si>
    <r>
      <t>средства бюджетов поселений, входящих в состав</t>
    </r>
    <r>
      <rPr>
        <sz val="10"/>
        <color rgb="FFC00000"/>
        <rFont val="Times New Roman"/>
        <family val="1"/>
        <charset val="204"/>
      </rPr>
      <t xml:space="preserve"> </t>
    </r>
    <r>
      <rPr>
        <sz val="10"/>
        <color theme="1"/>
        <rFont val="Times New Roman"/>
        <family val="1"/>
        <charset val="204"/>
      </rPr>
      <t>муниципального района</t>
    </r>
    <r>
      <rPr>
        <sz val="10"/>
        <color rgb="FFC00000"/>
        <rFont val="Times New Roman"/>
        <family val="1"/>
        <charset val="204"/>
      </rPr>
      <t xml:space="preserve"> </t>
    </r>
  </si>
  <si>
    <t>Объём налоговых и неналоговых доходов бюджета «Муниципальный округ Дебёсский район Удмуртской Республики»</t>
  </si>
  <si>
    <t>Доля налоговых и неналоговых  доходов бюджета муниципального образования «Муниципальный округ Дебёсский район Удмуртской Республики»(за исключением поступлений налоговых доходов по дополнительным нормативам отчислений) в общем объёме собственных доходов бюджета муниципального образования «Муниципальный округ Дебёсский район Удмуртской Республики» (без учета субвенций)</t>
  </si>
  <si>
    <t>Отношение расходов на обслуживание муниципального  долга муниципального образования «Муниципальный округ Дебёсский район Удмуртской Республики» к объёму расходов бюджета муниципального образования «Муниципальный округ Дебёсский район Удмуртской Республики» (за исключением объема расходов, которые осуществляются за счет субвенций, предоставляемых из бюджета Удмуртской Республики)</t>
  </si>
  <si>
    <t>Отношение объема муниципального долга муниципального образования «Муниципальный округ Дебёсский район Удмуртской Республики» к  годовому объёму доходов бюджета муниципального образования муниципального образования «Муниципальный округ Дебёсский район Удмуртской Республики»  без учета безвозмездных поступлений;</t>
  </si>
  <si>
    <t>Отношение объема просроченной задолженности по долговым обязательствам  муниципального образования «Муниципальный округ Дебёсский район Удмуртской Республики» к общему объёму муниципального долга;</t>
  </si>
  <si>
    <t>Доля просроченной кредиторской задолженности по оплате труда (включая начисления на оплату труда) муниципальных учреждений в общем объёме расходов муниципального образования на оплату труда (включая начисления на оплату труда)</t>
  </si>
  <si>
    <t>2025 год</t>
  </si>
  <si>
    <t>не более 100,0</t>
  </si>
  <si>
    <t>2021-2025 годы</t>
  </si>
  <si>
    <t>2025 год                           прогноз</t>
  </si>
  <si>
    <t>2025 год  прогноз</t>
  </si>
  <si>
    <t>1422662510</t>
  </si>
  <si>
    <t>414</t>
  </si>
  <si>
    <t>321</t>
  </si>
  <si>
    <t xml:space="preserve">«Приложение № 5 к муниципальной программе «Управление муниципальными финансами» на 2021-2025 годы </t>
  </si>
  <si>
    <t>»;</t>
  </si>
  <si>
    <t xml:space="preserve">«Приложение №1 к муниципальной программе  «Управление муниципальными финансами» на 2021-2025 годы </t>
  </si>
  <si>
    <t xml:space="preserve">«Приложение № 6 к муниципальной программе «Управление муниципальными финансами» на 2021-2025 годы </t>
  </si>
  <si>
    <t xml:space="preserve">«Приложение № 2 к муниципальной программе «Управление муниципальными финансами» на 2021-2025 годы </t>
  </si>
  <si>
    <t xml:space="preserve">Формирование в бюджете муниципального образования «Муниципальный округ Дебёсский район Удмуртской Республики» расходов для последующего распределения по главным распорядителям средств бюджета муниципального образования «Муниципальный округ Дебёсский район Удмуртской Республики» для уплаты налога на имущество организаций  и земельного налога муниципальными учреждениями. </t>
  </si>
  <si>
    <t xml:space="preserve">Формирование расходов на обеспечение выполнения прочих обязательств муниципального образования  </t>
  </si>
  <si>
    <t xml:space="preserve">Условно утвержденные расходы формируются в соответствии с бюджетным законодательством для распределения в плановом
периоде
</t>
  </si>
  <si>
    <t xml:space="preserve">Формирование отчетности об исполнении бюджета мы «Дебёсский район», формирование отчетности об исполнении консолидированного бюджета Дебёсского района и  иной финансовой отчетности. </t>
  </si>
  <si>
    <t xml:space="preserve">Проведение совещаний, семинаров, иных
мероприятий, разработка методических рекомендаций для главных распорядителей
средств бюджета по вопросам, связанным с составлением и исполнением бюджета , ведением бюджетного учета
и составлением бюджетной отчетности, составлением отчетности об исполнении бюджета , составлением и ведением реестра расходных
обязательств  Дебёсского района 
</t>
  </si>
  <si>
    <t xml:space="preserve">Методическая поддержка главных  распорядителей средств бюджета муниципального образования «Муниципальный округ Дебёсский район Удмуртской Республики» район» ,органов  местного самоуправления  по осуществлению финансового контроля </t>
  </si>
  <si>
    <t xml:space="preserve">Нормативные правовые акты Администрации Дебёсского района, регулирующие сферу управления муниципальным долгом.  
</t>
  </si>
  <si>
    <t xml:space="preserve">Отбор кредитных организаций для кредитования Дебёсского района в соответствии с законодательством Российской Федерации о контрактной системе в сфере закупок </t>
  </si>
  <si>
    <t xml:space="preserve">Подготовка аукционной документации, отбор кредитных организаций для кредитования Дебёсского района. Получение кредитов от кредитных организаций. </t>
  </si>
  <si>
    <t xml:space="preserve">Учёт долговых обязательств муниципального образования «Муниципальный округ Дебёсский район Удмуртской Республики» в муниципальной долговой книге муниципального образования муниципального образования «Муниципальный округ Дебёсский район Удмуртской Республики» 
контроль за их своевременным исполнением.
</t>
  </si>
  <si>
    <t>Контроль за своевременным исполнением заемщиками обязательств перед кредиторами, по которым предоставлены муниципальные гарантии муниципального образования  «Муниципальный округ Дебёсский район Удмуртской Республики» «Дебёсский район»</t>
  </si>
  <si>
    <t xml:space="preserve">Проведение единой финансовой, бюджетной и налоговой политики в МО «Дебёсский район» и Координация деятельности в этой сфере исполнительных органов местного самоуправления  </t>
  </si>
  <si>
    <t xml:space="preserve">Управление финансов Администрации Дебёсского района , все структурные подразделения Администрации Дебёсского района </t>
  </si>
  <si>
    <t xml:space="preserve"> Органы  местного самоуправления Дебёсского района </t>
  </si>
  <si>
    <t>Ежегодные планы 
реализации муниципальных  программ  муниципального образования «Муниципальный округ Дебёсский район Удмуртской Республики»</t>
  </si>
  <si>
    <t xml:space="preserve"> Управление   финансов муниципального образования «Муниципальный округ  Дебёсский район Удмуртской Республики» , органы местного самоуправления Дебёсского района</t>
  </si>
  <si>
    <t xml:space="preserve"> Управление   финансов  Администрации Дебёсского района , органы местного самоуправления Дебёсского района</t>
  </si>
  <si>
    <t>Интеграция информационных систем, используемых для управления муниципальными финансами в муниципальном образовании «Муниципальный округ  Дебюсси район Удмуртской Республики»</t>
  </si>
  <si>
    <t xml:space="preserve"> Управление   финансов  Администрации муниципального образования «Муниципальный округ  Дебёсский район Удмуртской Республики» , органы местного самоуправления Дебёсского района</t>
  </si>
  <si>
    <t>Создание системы оценки потребления в предоставлении муниципальных услуг(по видам услуг) с учетом разграничения полномочий , приоритетов  социально-экономического развития Дебёсского района , а также прогноза социально-экономического развития на долгосрочную перспективу</t>
  </si>
  <si>
    <t xml:space="preserve"> Органы местного самоуправления Дебёсского района , Управление экономики и сельского хозяйства Администрации муниципального образования «Муниципальный округ  Дебёсский район Удмуртской Республики» ,  </t>
  </si>
  <si>
    <t xml:space="preserve">Управление финансов Дебёсского района , органы местного самоуправления Дебёсского района </t>
  </si>
  <si>
    <t xml:space="preserve">Нормативно- правовые акты Дебёсского района. Ежеквартальные отчеты органов местного самоуправления Дебёсского района по осуществлению финансового контроля. Подготовка предложений  по повышению качества контрольной деятельности , информации о состоянии финансового контроля в Дебёсском районе. Проведение семинаров, совещаний. </t>
  </si>
  <si>
    <t xml:space="preserve">Ежеквартальные отчеты государственных органов местного самоуправления  органов местного самоуправления по осуществлению финансового контроля. Подготовка предложений по повышению качества контрольной деятельности, информации о состоянии финансового контроля в Дебёсском районе . </t>
  </si>
  <si>
    <t xml:space="preserve"> Органы местного самоуправления  Дебёсского района </t>
  </si>
  <si>
    <t>органы местного самоуправления Дебёсского района</t>
  </si>
  <si>
    <t>Опубликованный на официальном сайте Администрации  «Бюджет для граждан» на стадиях: составление проекта бюджета; утверждения бюджета; отчёта об исполнении бюджета.</t>
  </si>
  <si>
    <t xml:space="preserve">Органы местного самоуправления муниципального образования Дебёсского района </t>
  </si>
  <si>
    <t>853</t>
  </si>
  <si>
    <t>142266251Ф</t>
  </si>
  <si>
    <t>142266251Ю</t>
  </si>
  <si>
    <t>14226S881М</t>
  </si>
  <si>
    <t>14226S881Р</t>
  </si>
  <si>
    <t>14226S881Ф</t>
  </si>
  <si>
    <t>142260S881Ю</t>
  </si>
  <si>
    <t>142260S81Ю</t>
  </si>
  <si>
    <t>14226S881Ю</t>
  </si>
  <si>
    <t>Управление культуры, молодежи и спорта</t>
  </si>
  <si>
    <t xml:space="preserve">«Управление муниципальными финансами» на 2021-2025 годы </t>
  </si>
  <si>
    <t>Управление муниципальными финансами на 2021 - 2025 годы</t>
  </si>
  <si>
    <t xml:space="preserve">«Приложение№ 3 к муниципальной программе «Управление муниципальными финансами» на 2021-2025 годы </t>
  </si>
  <si>
    <t>Финансовая оценка применения мер муниципального регулирования</t>
  </si>
  <si>
    <t>Наименование меры                                        муниципального регулирования</t>
  </si>
  <si>
    <t>Показатель применения меры</t>
  </si>
  <si>
    <t xml:space="preserve">Финансовая оценка результата, тыс. рублей </t>
  </si>
  <si>
    <t>Краткое обоснование необходимости применения меры</t>
  </si>
  <si>
    <t>2023 год                            прогноз</t>
  </si>
  <si>
    <t xml:space="preserve"> Осуществление внутренних заимствований </t>
  </si>
  <si>
    <t> Объем привлеченных внутренних заимствований</t>
  </si>
  <si>
    <t>49770</t>
  </si>
  <si>
    <t xml:space="preserve"> Перекредитование имеющихся долговых обязательств  </t>
  </si>
  <si>
    <t xml:space="preserve">Меры муниципального регулирования  финансовой оценке не подлежат </t>
  </si>
  <si>
    <t>,</t>
  </si>
  <si>
    <t>Организация исполнения
бюджета муниципального образования  муниципального образования «Муниципальный округ Дебёсский район Удмуртской Республики»</t>
  </si>
  <si>
    <t xml:space="preserve">отчет </t>
  </si>
  <si>
    <t>отчет</t>
  </si>
  <si>
    <t>не менее 39,0</t>
  </si>
  <si>
    <t>2022 год                        отчет</t>
  </si>
  <si>
    <t>2022 год                            отчет</t>
  </si>
  <si>
    <t>2022 год отчет</t>
  </si>
  <si>
    <t xml:space="preserve">Управление по работе с территориями Администрации Дебесского района  </t>
  </si>
  <si>
    <t xml:space="preserve">Разработка бюджетног прогноза  муниципального образования «Муниципальный округ Дебёсский район Удмуртской Республики»  на долгосрочный период и ее применение  в практике муниципального управления  </t>
  </si>
  <si>
    <t>Разработка и утверждение проекта бюджетного прогноза муниципального образования «Муниципальный округ Дебёсский район Удмуртской Республики" долгосрочный период</t>
  </si>
  <si>
    <t>Правовые акты, определяющие порядок разработки бюджетного прогноза муниципального образования «Муниципальный округ Дебёсский район Удмуртской Республики" на долгосрочный период</t>
  </si>
  <si>
    <t>Правовой акт муниципального образования «Муниципальный округ Дебёсский район Удмуртской Республики", утверждающий проект бюджетного прогноза муниципального образования «Муниципальный округ Дебёсский район Удмуртской Республики" на долгосрочный период</t>
  </si>
  <si>
    <t>14.0.4</t>
  </si>
  <si>
    <t>Составление ежегодного плана реализации муницпальной  программы  муниципального образования  «Муниципальный округ Дебёсский район Удмуртской Республики»</t>
  </si>
  <si>
    <t xml:space="preserve">Управление финансов Дебесского района </t>
  </si>
  <si>
    <t xml:space="preserve">Повышение взаимосвязи между распределением бюджетных ассигнований и результатами реализации муниципальной программы </t>
  </si>
  <si>
    <t>Приведение муниципальных программ муниципального образования  «Муниципальный округ Дебёсский район Удмуртской Республики» в соответствие с решением о бюджете муниципального образования  «Муниципальный округ Дебёсский район Удмуртской Республики» на соответствующий год и плановый период</t>
  </si>
  <si>
    <t>Своевременное внесение изменений в государственные программы Удмуртской Республики в соответствии с требованиями Бюджетного кодекса Российской Федерации</t>
  </si>
  <si>
    <t xml:space="preserve">Повышение эффективности использования бюджетных ассигнований на реализацию муниципальных программ муниципального образования  «Муниципальный округ Дебёсский район Удмуртской Республики» </t>
  </si>
  <si>
    <t>Усиление взаимосвязи между распределением бюджетных ассигнований и результатами реализации муниципальных  программмуниципального образования «Муниципальный округ Дебёсский район Удмуртской Республики».</t>
  </si>
  <si>
    <t>14.2.1, 14.2.2</t>
  </si>
  <si>
    <t>14.0.3</t>
  </si>
  <si>
    <t>14.0.2;           14.2.1</t>
  </si>
  <si>
    <t>14.0.2; 14.2.2</t>
  </si>
  <si>
    <t>Проведение мониторинга и оценки качества финансового менеджмента главных распорядителей средств бюджета муниципального образования «Муниципальный округ Дебёсский район Удмуртской Республики»,   применение результатов оценки</t>
  </si>
  <si>
    <t>2021 год</t>
  </si>
  <si>
    <t xml:space="preserve">2021 год </t>
  </si>
  <si>
    <t>Опубликование сведений предусмотренных порядком.</t>
  </si>
  <si>
    <t xml:space="preserve">Опубликованные проекты нормативных правовых актов в сфере управления муниципальными финансами, опубликованные результаты их общественных обсуждений.
</t>
  </si>
  <si>
    <t>Реализация мероприятий по профессиональной подготовке и повышению квалификации муниципальных  служащих, работников муниципальных  учреждений в сфере повышения эффективности бюджетных расходов и управления общественными финансами</t>
  </si>
  <si>
    <t xml:space="preserve">Правовые акты о внесении изменений в муниципальную программу "Управление муниципальными финансами". </t>
  </si>
  <si>
    <t xml:space="preserve">Материальное стимулирование участников реализации подпрограммы повышения эффективности расходов бюджета  муниципального образования «Муниципальный округ Дебёсский район Удмуртской Республики» на период до 2025 года по итогам выполнения плана мероприятий и достигнутых результатов
</t>
  </si>
  <si>
    <t>14.0.2; 14.0.3; 14.2.1; 14.2.3</t>
  </si>
  <si>
    <t>Формирование и размещение информации о бюджете Удмуртской Республики и бюджетном процессе в Удмуртской Республике в открытом доступе на едином портале бюджетной системы Российской Федерации</t>
  </si>
  <si>
    <t>Обеспечение принципа прозрачности (открытости) бюджетного процесса в Удмуртской Республике. Размещение информации на едином портале бюджетной системы Российской Федерации</t>
  </si>
  <si>
    <t>Расширение практики общественного участия в управлении муниципальными финансами</t>
  </si>
  <si>
    <t>Создание условий для участия молодежи в проектах инициативного бюджетирования</t>
  </si>
  <si>
    <t>3</t>
  </si>
  <si>
    <t>Реализация в  в муниципальном образовании «Муниципальный округ Дебёсский район Удмуртской Республики» проектов развития общественной инфраструктуры, основанных на местных инициативах</t>
  </si>
  <si>
    <t>2023-2025 годы</t>
  </si>
  <si>
    <t>14.0.3;    14.1.2;    14.1.3</t>
  </si>
  <si>
    <r>
      <t>Составление проекта бюджета в структуре</t>
    </r>
    <r>
      <rPr>
        <sz val="10"/>
        <color theme="1"/>
        <rFont val="HiddenHorzOCR"/>
      </rPr>
      <t xml:space="preserve"> </t>
    </r>
    <r>
      <rPr>
        <sz val="10"/>
        <color theme="1"/>
        <rFont val="Times New Roman"/>
        <family val="1"/>
        <charset val="204"/>
      </rPr>
      <t xml:space="preserve">муниципальных программ </t>
    </r>
  </si>
  <si>
    <t>Создание условий для повышение эффективности расходов бюджета муниципального образования «Муниципальный округ  Дебёсский район Удмуртской Республики»</t>
  </si>
  <si>
    <t xml:space="preserve">Приложение № 1 к постановлению Администрации муниципального образования «Муниципальный округ Дебёсский район Удмуртской Республики» от       февраля 2023 г. №        </t>
  </si>
  <si>
    <t xml:space="preserve">Приложение № 2 к постановлению Администрации муниципального образования «Муниципальный округ Дебёсский район Удмуртской Республики» от       февраля 2023 г. №        </t>
  </si>
  <si>
    <t xml:space="preserve">Приложение № 3 к постановлению Администрации муниципального образования «Муниципальный округ Дебёсский район Удмуртской Республики» от       февраля 2023 г. №        </t>
  </si>
  <si>
    <t xml:space="preserve">Приложение № 4 к постановлению Администрации муниципального образования «Муниципальный округ Дебёсский район Удмуртской Республики» от       февраля 2023 г. №        </t>
  </si>
  <si>
    <t xml:space="preserve">Приложение № 6 к постановлению Администрации муниципального образования «Муниципальный округ Дебёсский район Удмуртской Республики» от       февраля 2023 г.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</si>
</sst>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font>
      <sz val="11"/>
      <color theme="1"/>
      <name val="Calibri"/>
      <family val="2"/>
      <charset val="204"/>
      <scheme val="minor"/>
    </font>
    <font>
      <sz val="12"/>
      <color theme="1"/>
      <name val="Times New Roman"/>
      <family val="1"/>
      <charset val="204"/>
    </font>
    <font>
      <b/>
      <sz val="12"/>
      <color theme="1"/>
      <name val="Times New Roman"/>
      <family val="1"/>
      <charset val="204"/>
    </font>
    <font>
      <sz val="10"/>
      <color theme="1"/>
      <name val="Times New Roman"/>
      <family val="1"/>
      <charset val="204"/>
    </font>
    <font>
      <b/>
      <sz val="12"/>
      <color rgb="FFC00000"/>
      <name val="Times New Roman"/>
      <family val="1"/>
      <charset val="204"/>
    </font>
    <font>
      <sz val="8"/>
      <color rgb="FF000000"/>
      <name val="Times New Roman"/>
      <family val="1"/>
      <charset val="204"/>
    </font>
    <font>
      <b/>
      <sz val="8"/>
      <color rgb="FF000000"/>
      <name val="Times New Roman"/>
      <family val="1"/>
      <charset val="204"/>
    </font>
    <font>
      <sz val="11"/>
      <color theme="1"/>
      <name val="Times New Roman"/>
      <family val="1"/>
      <charset val="204"/>
    </font>
    <font>
      <b/>
      <sz val="11"/>
      <color theme="1"/>
      <name val="Times New Roman"/>
      <family val="1"/>
      <charset val="204"/>
    </font>
    <font>
      <sz val="10"/>
      <color rgb="FF000000"/>
      <name val="Times New Roman"/>
      <family val="1"/>
      <charset val="204"/>
    </font>
    <font>
      <sz val="10"/>
      <name val="Times New Roman"/>
      <family val="1"/>
      <charset val="204"/>
    </font>
    <font>
      <sz val="10"/>
      <color theme="1"/>
      <name val="Calibri"/>
      <family val="2"/>
      <charset val="204"/>
      <scheme val="minor"/>
    </font>
    <font>
      <b/>
      <sz val="10"/>
      <name val="Times New Roman"/>
      <family val="1"/>
      <charset val="204"/>
    </font>
    <font>
      <b/>
      <sz val="10"/>
      <color theme="1"/>
      <name val="Times New Roman"/>
      <family val="1"/>
      <charset val="204"/>
    </font>
    <font>
      <sz val="11"/>
      <color rgb="FFFF0000"/>
      <name val="Calibri"/>
      <family val="2"/>
      <charset val="204"/>
      <scheme val="minor"/>
    </font>
    <font>
      <b/>
      <sz val="11"/>
      <color theme="1"/>
      <name val="Calibri"/>
      <family val="2"/>
      <charset val="204"/>
      <scheme val="minor"/>
    </font>
    <font>
      <sz val="12"/>
      <name val="Times New Roman"/>
      <family val="1"/>
      <charset val="204"/>
    </font>
    <font>
      <b/>
      <sz val="10"/>
      <color theme="1"/>
      <name val="Calibri"/>
      <family val="2"/>
      <charset val="204"/>
      <scheme val="minor"/>
    </font>
    <font>
      <sz val="9"/>
      <color indexed="81"/>
      <name val="Tahoma"/>
      <family val="2"/>
      <charset val="204"/>
    </font>
    <font>
      <b/>
      <sz val="9"/>
      <color indexed="81"/>
      <name val="Tahoma"/>
      <family val="2"/>
      <charset val="204"/>
    </font>
    <font>
      <b/>
      <sz val="10"/>
      <color rgb="FF000000"/>
      <name val="Times New Roman"/>
      <family val="1"/>
      <charset val="204"/>
    </font>
    <font>
      <sz val="10"/>
      <color rgb="FFC00000"/>
      <name val="Times New Roman"/>
      <family val="1"/>
      <charset val="204"/>
    </font>
    <font>
      <sz val="10"/>
      <color theme="1"/>
      <name val="HiddenHorzOCR"/>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rgb="FF595959"/>
      </left>
      <right style="medium">
        <color rgb="FF595959"/>
      </right>
      <top style="medium">
        <color rgb="FF595959"/>
      </top>
      <bottom style="medium">
        <color rgb="FF595959"/>
      </bottom>
      <diagonal/>
    </border>
    <border>
      <left style="medium">
        <color rgb="FF595959"/>
      </left>
      <right style="medium">
        <color rgb="FF595959"/>
      </right>
      <top style="medium">
        <color rgb="FF595959"/>
      </top>
      <bottom/>
      <diagonal/>
    </border>
    <border>
      <left style="medium">
        <color rgb="FF595959"/>
      </left>
      <right style="medium">
        <color rgb="FF595959"/>
      </right>
      <top/>
      <bottom/>
      <diagonal/>
    </border>
    <border>
      <left style="medium">
        <color rgb="FF595959"/>
      </left>
      <right/>
      <top style="medium">
        <color rgb="FF595959"/>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215">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7" fillId="0" borderId="0" xfId="0" applyFont="1"/>
    <xf numFmtId="0" fontId="5" fillId="0" borderId="1" xfId="0" applyFont="1" applyBorder="1" applyAlignment="1">
      <alignment horizontal="center" vertical="center"/>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10" fillId="0" borderId="1" xfId="0" applyFont="1" applyBorder="1" applyAlignment="1">
      <alignment vertical="center" wrapText="1"/>
    </xf>
    <xf numFmtId="0" fontId="3" fillId="3" borderId="1" xfId="0" applyFont="1" applyFill="1" applyBorder="1" applyAlignment="1">
      <alignment horizontal="center" vertical="center"/>
    </xf>
    <xf numFmtId="0" fontId="10" fillId="0" borderId="1" xfId="0" applyFont="1" applyBorder="1" applyAlignment="1">
      <alignment horizontal="justify" vertical="center"/>
    </xf>
    <xf numFmtId="0" fontId="10" fillId="3" borderId="1" xfId="0" applyFont="1" applyFill="1" applyBorder="1" applyAlignment="1">
      <alignment vertical="center" wrapText="1"/>
    </xf>
    <xf numFmtId="0" fontId="3" fillId="0" borderId="1" xfId="0" applyFont="1" applyBorder="1" applyAlignment="1">
      <alignment horizontal="justify" vertical="center"/>
    </xf>
    <xf numFmtId="0" fontId="10" fillId="3" borderId="1" xfId="0" applyFont="1" applyFill="1" applyBorder="1" applyAlignment="1">
      <alignment horizontal="justify" vertical="center"/>
    </xf>
    <xf numFmtId="0" fontId="3" fillId="3" borderId="1" xfId="0" applyFont="1" applyFill="1" applyBorder="1" applyAlignment="1">
      <alignment horizontal="center" vertical="center" wrapText="1"/>
    </xf>
    <xf numFmtId="0" fontId="9" fillId="0" borderId="4" xfId="0" applyFont="1" applyBorder="1" applyAlignment="1">
      <alignment horizontal="center" vertical="center"/>
    </xf>
    <xf numFmtId="0" fontId="3"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0" fillId="0" borderId="1" xfId="0" applyBorder="1"/>
    <xf numFmtId="49" fontId="10" fillId="0" borderId="1" xfId="0" applyNumberFormat="1" applyFont="1" applyBorder="1" applyAlignment="1">
      <alignment horizontal="center" vertical="center"/>
    </xf>
    <xf numFmtId="0" fontId="12" fillId="0" borderId="1" xfId="0" applyFont="1" applyBorder="1" applyAlignment="1">
      <alignment vertical="center" wrapText="1"/>
    </xf>
    <xf numFmtId="0" fontId="12" fillId="0" borderId="1" xfId="0" applyFont="1" applyBorder="1" applyAlignment="1">
      <alignment horizontal="center" vertical="center"/>
    </xf>
    <xf numFmtId="49" fontId="12" fillId="0" borderId="1" xfId="0" applyNumberFormat="1" applyFont="1" applyBorder="1" applyAlignment="1">
      <alignment horizontal="center" vertical="center"/>
    </xf>
    <xf numFmtId="0" fontId="13" fillId="0" borderId="1" xfId="0" applyFont="1" applyBorder="1" applyAlignment="1">
      <alignment horizontal="center" vertical="center"/>
    </xf>
    <xf numFmtId="0" fontId="10"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0" fontId="0" fillId="0" borderId="0" xfId="0" applyFill="1"/>
    <xf numFmtId="0" fontId="14" fillId="0" borderId="0" xfId="0" applyFont="1"/>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0" fillId="0" borderId="0" xfId="0" applyFill="1" applyAlignment="1"/>
    <xf numFmtId="0" fontId="6" fillId="0" borderId="4"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0" xfId="0" applyAlignment="1"/>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0" fontId="7" fillId="0" borderId="0" xfId="0" applyFont="1" applyAlignment="1">
      <alignment wrapText="1"/>
    </xf>
    <xf numFmtId="0" fontId="0" fillId="0" borderId="0" xfId="0" applyAlignment="1">
      <alignment wrapText="1"/>
    </xf>
    <xf numFmtId="0" fontId="3" fillId="0" borderId="0" xfId="0" applyFont="1" applyAlignment="1">
      <alignment horizontal="left" vertical="center" wrapText="1"/>
    </xf>
    <xf numFmtId="49" fontId="3" fillId="0" borderId="1" xfId="0" applyNumberFormat="1"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2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4" xfId="0" applyFont="1" applyBorder="1" applyAlignment="1">
      <alignment horizontal="center" vertical="center"/>
    </xf>
    <xf numFmtId="0" fontId="3" fillId="0" borderId="1" xfId="0" applyFont="1" applyBorder="1" applyAlignment="1">
      <alignment vertical="center"/>
    </xf>
    <xf numFmtId="0" fontId="13" fillId="2" borderId="1" xfId="0" applyFont="1" applyFill="1" applyBorder="1" applyAlignment="1">
      <alignment vertical="center" wrapText="1"/>
    </xf>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indent="1"/>
    </xf>
    <xf numFmtId="0" fontId="9" fillId="0" borderId="1" xfId="0" applyFont="1" applyBorder="1" applyAlignment="1">
      <alignment horizontal="center" vertical="center" wrapText="1"/>
    </xf>
    <xf numFmtId="0" fontId="20" fillId="0" borderId="1" xfId="0" applyFont="1" applyBorder="1" applyAlignment="1">
      <alignment horizontal="center" vertical="center"/>
    </xf>
    <xf numFmtId="0" fontId="3"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9" fillId="0" borderId="1" xfId="0" applyFont="1" applyFill="1" applyBorder="1" applyAlignment="1" applyProtection="1">
      <alignment horizontal="justify" vertical="center" wrapText="1"/>
      <protection locked="0"/>
    </xf>
    <xf numFmtId="0" fontId="20" fillId="0" borderId="1" xfId="0" applyFont="1" applyBorder="1" applyAlignment="1">
      <alignment horizontal="center" vertical="center"/>
    </xf>
    <xf numFmtId="0" fontId="7" fillId="0" borderId="1" xfId="0" applyFont="1" applyBorder="1"/>
    <xf numFmtId="0" fontId="0" fillId="0" borderId="1" xfId="0" applyBorder="1" applyAlignment="1">
      <alignment horizontal="center"/>
    </xf>
    <xf numFmtId="0" fontId="1" fillId="0" borderId="0" xfId="0" applyFont="1"/>
    <xf numFmtId="49" fontId="12" fillId="0" borderId="1" xfId="0" applyNumberFormat="1" applyFont="1" applyBorder="1" applyAlignment="1">
      <alignment horizontal="center" vertical="center"/>
    </xf>
    <xf numFmtId="0" fontId="12" fillId="0" borderId="1" xfId="0" applyFont="1" applyBorder="1" applyAlignment="1">
      <alignment vertical="center" wrapText="1"/>
    </xf>
    <xf numFmtId="0" fontId="10" fillId="0" borderId="1" xfId="0" applyFont="1" applyBorder="1" applyAlignment="1">
      <alignment vertical="center" wrapText="1"/>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49" fontId="10" fillId="0" borderId="1" xfId="0" applyNumberFormat="1" applyFont="1" applyFill="1" applyBorder="1" applyAlignment="1">
      <alignment horizontal="center" vertical="center"/>
    </xf>
    <xf numFmtId="0" fontId="20" fillId="0" borderId="1" xfId="0" applyFont="1" applyBorder="1" applyAlignment="1">
      <alignment horizontal="center" vertical="center"/>
    </xf>
    <xf numFmtId="0" fontId="3"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9" fontId="10" fillId="0" borderId="1" xfId="0" applyNumberFormat="1" applyFont="1" applyBorder="1" applyAlignment="1">
      <alignment wrapText="1"/>
    </xf>
    <xf numFmtId="49" fontId="10" fillId="0" borderId="1" xfId="0" applyNumberFormat="1" applyFont="1" applyBorder="1" applyAlignment="1">
      <alignment horizontal="center" vertical="center" wrapText="1"/>
    </xf>
    <xf numFmtId="0" fontId="12" fillId="0" borderId="3" xfId="0" applyFont="1" applyBorder="1" applyAlignment="1">
      <alignment horizontal="center" vertical="center"/>
    </xf>
    <xf numFmtId="0" fontId="11" fillId="0" borderId="3" xfId="0" applyFont="1" applyBorder="1" applyAlignment="1">
      <alignment horizontal="center" vertical="center" wrapText="1"/>
    </xf>
    <xf numFmtId="0" fontId="9"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0" fillId="0" borderId="0" xfId="0" applyAlignment="1">
      <alignment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164" fontId="7" fillId="0" borderId="1" xfId="0" applyNumberFormat="1" applyFont="1" applyBorder="1" applyAlignment="1">
      <alignment vertical="center"/>
    </xf>
    <xf numFmtId="0" fontId="13" fillId="0" borderId="1" xfId="0" applyFont="1" applyBorder="1" applyAlignment="1">
      <alignment horizontal="center" wrapText="1"/>
    </xf>
    <xf numFmtId="0" fontId="3" fillId="0" borderId="1" xfId="0" applyFont="1" applyBorder="1" applyAlignment="1">
      <alignment horizontal="center" wrapText="1"/>
    </xf>
    <xf numFmtId="49" fontId="3" fillId="0" borderId="1" xfId="0" applyNumberFormat="1" applyFont="1" applyBorder="1" applyAlignment="1">
      <alignment horizontal="left" wrapText="1"/>
    </xf>
    <xf numFmtId="0" fontId="3" fillId="0" borderId="1" xfId="0" applyFont="1" applyBorder="1" applyAlignment="1">
      <alignment horizontal="left" wrapText="1"/>
    </xf>
    <xf numFmtId="49" fontId="3" fillId="0" borderId="1" xfId="0" applyNumberFormat="1" applyFont="1" applyFill="1" applyBorder="1" applyAlignment="1">
      <alignment horizontal="left"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0" fontId="3" fillId="0" borderId="1" xfId="0" applyNumberFormat="1" applyFont="1" applyBorder="1" applyAlignment="1">
      <alignment horizontal="left" vertical="center" wrapText="1"/>
    </xf>
    <xf numFmtId="49" fontId="3" fillId="0" borderId="1" xfId="0" applyNumberFormat="1" applyFont="1" applyFill="1" applyBorder="1" applyAlignment="1">
      <alignment horizontal="left" vertical="center"/>
    </xf>
    <xf numFmtId="0" fontId="3" fillId="0" borderId="1" xfId="0" applyFont="1" applyFill="1" applyBorder="1" applyAlignment="1">
      <alignment horizontal="left" vertical="center"/>
    </xf>
    <xf numFmtId="14" fontId="3" fillId="0" borderId="1" xfId="0" applyNumberFormat="1" applyFont="1" applyFill="1" applyBorder="1" applyAlignment="1">
      <alignment horizontal="left" vertical="center"/>
    </xf>
    <xf numFmtId="49" fontId="3" fillId="0" borderId="1" xfId="0" applyNumberFormat="1" applyFont="1" applyFill="1" applyBorder="1" applyAlignment="1">
      <alignment horizontal="left"/>
    </xf>
    <xf numFmtId="49" fontId="3" fillId="0" borderId="4" xfId="0" applyNumberFormat="1" applyFont="1" applyBorder="1" applyAlignment="1">
      <alignment horizontal="left" wrapText="1"/>
    </xf>
    <xf numFmtId="0" fontId="3" fillId="0" borderId="4" xfId="0" applyFont="1" applyBorder="1" applyAlignment="1">
      <alignment horizontal="left" wrapText="1"/>
    </xf>
    <xf numFmtId="49" fontId="3" fillId="0" borderId="4" xfId="0" applyNumberFormat="1" applyFont="1" applyBorder="1" applyAlignment="1">
      <alignment horizontal="left" vertical="center"/>
    </xf>
    <xf numFmtId="49" fontId="3" fillId="0" borderId="4" xfId="0" applyNumberFormat="1" applyFont="1" applyBorder="1" applyAlignment="1">
      <alignment horizontal="left" vertical="center" wrapText="1"/>
    </xf>
    <xf numFmtId="49" fontId="3" fillId="0" borderId="1" xfId="0" applyNumberFormat="1" applyFont="1" applyBorder="1" applyAlignment="1">
      <alignment horizontal="left" vertical="center"/>
    </xf>
    <xf numFmtId="0" fontId="3" fillId="0" borderId="12" xfId="0" applyFont="1" applyBorder="1" applyAlignment="1">
      <alignment vertical="center" wrapText="1"/>
    </xf>
    <xf numFmtId="0" fontId="3" fillId="0" borderId="0" xfId="0" applyFont="1" applyBorder="1" applyAlignment="1">
      <alignment horizontal="left" vertical="center" wrapText="1"/>
    </xf>
    <xf numFmtId="0" fontId="3" fillId="0" borderId="11" xfId="0" applyFont="1" applyBorder="1" applyAlignment="1">
      <alignment horizontal="left" vertical="center" wrapText="1"/>
    </xf>
    <xf numFmtId="14" fontId="3" fillId="0" borderId="1" xfId="0" applyNumberFormat="1" applyFont="1" applyFill="1" applyBorder="1" applyAlignment="1">
      <alignment horizontal="left" vertical="center" wrapText="1"/>
    </xf>
    <xf numFmtId="49" fontId="3" fillId="0" borderId="5" xfId="0" applyNumberFormat="1" applyFont="1" applyBorder="1" applyAlignment="1">
      <alignment horizontal="left" vertical="center"/>
    </xf>
    <xf numFmtId="0" fontId="3" fillId="0" borderId="8" xfId="0" applyFont="1" applyBorder="1" applyAlignment="1">
      <alignment horizontal="left" vertical="center" wrapText="1"/>
    </xf>
    <xf numFmtId="0" fontId="3" fillId="0" borderId="5" xfId="0" applyFont="1" applyBorder="1" applyAlignment="1">
      <alignment horizontal="left" vertical="center" wrapText="1"/>
    </xf>
    <xf numFmtId="49" fontId="3" fillId="0" borderId="7" xfId="0" applyNumberFormat="1" applyFont="1" applyBorder="1" applyAlignment="1">
      <alignment horizontal="left" vertical="center"/>
    </xf>
    <xf numFmtId="0" fontId="3" fillId="0" borderId="9"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3" fillId="0" borderId="7" xfId="0" applyFont="1" applyFill="1" applyBorder="1" applyAlignment="1">
      <alignment horizontal="left" vertical="center" wrapText="1"/>
    </xf>
    <xf numFmtId="0" fontId="3" fillId="0" borderId="10" xfId="0" applyFont="1" applyBorder="1" applyAlignment="1">
      <alignment horizontal="left" vertical="center" wrapText="1"/>
    </xf>
    <xf numFmtId="49" fontId="3" fillId="0" borderId="7" xfId="0" applyNumberFormat="1" applyFont="1" applyFill="1" applyBorder="1" applyAlignment="1">
      <alignment horizontal="left" vertical="center" wrapText="1"/>
    </xf>
    <xf numFmtId="49" fontId="3" fillId="0" borderId="5" xfId="0" applyNumberFormat="1" applyFont="1" applyBorder="1" applyAlignment="1">
      <alignment horizontal="left" vertical="center" wrapText="1"/>
    </xf>
    <xf numFmtId="49" fontId="3" fillId="0" borderId="7" xfId="0" applyNumberFormat="1" applyFont="1" applyBorder="1" applyAlignment="1">
      <alignment horizontal="left" vertical="center" wrapText="1"/>
    </xf>
    <xf numFmtId="0" fontId="7" fillId="0" borderId="13" xfId="0" applyFont="1" applyBorder="1" applyAlignment="1">
      <alignment vertical="center" wrapText="1"/>
    </xf>
    <xf numFmtId="0" fontId="3" fillId="0" borderId="4" xfId="0" applyFont="1" applyFill="1" applyBorder="1" applyAlignment="1">
      <alignment horizontal="left" vertical="center" wrapText="1"/>
    </xf>
    <xf numFmtId="0" fontId="7" fillId="0" borderId="1" xfId="0" applyFont="1" applyBorder="1" applyAlignment="1">
      <alignment wrapText="1"/>
    </xf>
    <xf numFmtId="0" fontId="7" fillId="0" borderId="1" xfId="0" applyFont="1" applyBorder="1" applyAlignment="1">
      <alignment vertical="center" wrapText="1"/>
    </xf>
    <xf numFmtId="0" fontId="0" fillId="0" borderId="1" xfId="0" applyFont="1" applyFill="1" applyBorder="1" applyAlignment="1"/>
    <xf numFmtId="0" fontId="7" fillId="0" borderId="0" xfId="0" applyFont="1" applyAlignment="1">
      <alignment wrapText="1"/>
    </xf>
    <xf numFmtId="0" fontId="0" fillId="0" borderId="0" xfId="0" applyAlignment="1">
      <alignment wrapText="1"/>
    </xf>
    <xf numFmtId="0" fontId="0" fillId="0" borderId="0" xfId="0" applyFont="1" applyAlignment="1">
      <alignment wrapText="1"/>
    </xf>
    <xf numFmtId="0" fontId="0" fillId="0" borderId="0" xfId="0" applyFont="1" applyAlignment="1"/>
    <xf numFmtId="0" fontId="1" fillId="0" borderId="0" xfId="0" applyFont="1" applyAlignment="1">
      <alignment horizontal="center" vertical="center" wrapText="1"/>
    </xf>
    <xf numFmtId="0" fontId="2" fillId="0" borderId="0" xfId="0" applyFont="1" applyBorder="1" applyAlignment="1">
      <alignment horizontal="center" vertical="center"/>
    </xf>
    <xf numFmtId="0" fontId="20" fillId="0" borderId="2" xfId="0" applyFont="1" applyBorder="1" applyAlignment="1">
      <alignment horizontal="center" vertical="center"/>
    </xf>
    <xf numFmtId="0" fontId="20" fillId="0" borderId="6" xfId="0" applyFont="1" applyBorder="1" applyAlignment="1">
      <alignment horizontal="center" vertical="center"/>
    </xf>
    <xf numFmtId="0" fontId="20" fillId="0" borderId="3" xfId="0" applyFont="1" applyBorder="1" applyAlignment="1">
      <alignment horizontal="center" vertical="center"/>
    </xf>
    <xf numFmtId="0" fontId="9"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3" fillId="0" borderId="6" xfId="0" applyFont="1" applyBorder="1" applyAlignment="1">
      <alignment horizontal="center" vertical="center" wrapText="1"/>
    </xf>
    <xf numFmtId="0" fontId="0" fillId="0" borderId="3" xfId="0" applyBorder="1" applyAlignment="1">
      <alignment wrapText="1"/>
    </xf>
    <xf numFmtId="0" fontId="13" fillId="0" borderId="2" xfId="0" applyFont="1" applyBorder="1" applyAlignment="1">
      <alignment horizontal="center" wrapText="1"/>
    </xf>
    <xf numFmtId="0" fontId="17" fillId="0" borderId="6" xfId="0" applyFont="1" applyBorder="1" applyAlignment="1">
      <alignment horizontal="center"/>
    </xf>
    <xf numFmtId="0" fontId="17" fillId="0" borderId="3" xfId="0" applyFont="1" applyBorder="1" applyAlignment="1">
      <alignment horizontal="center"/>
    </xf>
    <xf numFmtId="0" fontId="13" fillId="0" borderId="2" xfId="0" applyFont="1" applyBorder="1" applyAlignment="1">
      <alignment horizontal="center" vertical="center" wrapText="1"/>
    </xf>
    <xf numFmtId="0" fontId="15" fillId="0" borderId="6" xfId="0" applyFont="1" applyBorder="1" applyAlignment="1">
      <alignment vertical="center" wrapText="1"/>
    </xf>
    <xf numFmtId="0" fontId="15" fillId="0" borderId="3" xfId="0" applyFont="1" applyBorder="1" applyAlignment="1">
      <alignment vertical="center" wrapText="1"/>
    </xf>
    <xf numFmtId="0" fontId="16" fillId="0" borderId="0" xfId="0" applyFont="1" applyBorder="1" applyAlignment="1">
      <alignment vertical="top" wrapText="1"/>
    </xf>
    <xf numFmtId="0" fontId="16" fillId="0" borderId="0" xfId="0" applyFont="1" applyAlignment="1">
      <alignment vertical="top" wrapText="1"/>
    </xf>
    <xf numFmtId="0" fontId="1" fillId="0" borderId="0" xfId="0" applyFont="1" applyBorder="1" applyAlignment="1">
      <alignment horizontal="center" vertical="center" wrapText="1"/>
    </xf>
    <xf numFmtId="0" fontId="0" fillId="0" borderId="0" xfId="0" applyFont="1" applyAlignment="1">
      <alignment horizontal="center" vertical="center" wrapText="1"/>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2" fillId="0" borderId="3" xfId="0" applyFont="1" applyBorder="1" applyAlignment="1">
      <alignment horizontal="center" vertical="center"/>
    </xf>
    <xf numFmtId="0" fontId="10" fillId="0" borderId="2" xfId="0" applyFont="1" applyBorder="1" applyAlignment="1">
      <alignment horizontal="center" vertical="center"/>
    </xf>
    <xf numFmtId="0" fontId="11" fillId="0" borderId="6" xfId="0" applyFont="1" applyBorder="1" applyAlignment="1">
      <alignment horizontal="center" vertical="center"/>
    </xf>
    <xf numFmtId="0" fontId="11" fillId="0" borderId="3" xfId="0" applyFont="1" applyBorder="1" applyAlignment="1">
      <alignment horizontal="center" vertical="center"/>
    </xf>
    <xf numFmtId="0" fontId="0" fillId="0" borderId="0" xfId="0" applyAlignment="1">
      <alignment horizont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0" fillId="0" borderId="3" xfId="0" applyBorder="1" applyAlignment="1">
      <alignment horizontal="center" vertical="center" wrapText="1"/>
    </xf>
    <xf numFmtId="49" fontId="12" fillId="0" borderId="1" xfId="0" applyNumberFormat="1" applyFont="1" applyBorder="1" applyAlignment="1">
      <alignment horizontal="center" vertical="center"/>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wrapText="1"/>
    </xf>
    <xf numFmtId="0" fontId="12" fillId="0" borderId="1" xfId="0" applyFont="1" applyBorder="1" applyAlignment="1">
      <alignment vertical="center" wrapText="1"/>
    </xf>
    <xf numFmtId="49" fontId="10" fillId="0" borderId="4" xfId="0" applyNumberFormat="1"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4" xfId="0" applyFont="1" applyBorder="1" applyAlignment="1">
      <alignment vertical="center" wrapText="1"/>
    </xf>
    <xf numFmtId="0" fontId="10" fillId="0" borderId="5" xfId="0" applyFont="1" applyBorder="1" applyAlignment="1">
      <alignment vertical="center" wrapText="1"/>
    </xf>
    <xf numFmtId="49" fontId="10" fillId="0" borderId="5" xfId="0" applyNumberFormat="1" applyFont="1" applyBorder="1" applyAlignment="1">
      <alignment horizontal="center" vertical="center"/>
    </xf>
    <xf numFmtId="49" fontId="10" fillId="0" borderId="7" xfId="0" applyNumberFormat="1" applyFont="1" applyBorder="1" applyAlignment="1">
      <alignment horizontal="center" vertical="center"/>
    </xf>
    <xf numFmtId="0" fontId="11" fillId="0" borderId="7" xfId="0" applyFont="1" applyBorder="1" applyAlignment="1">
      <alignment horizontal="center" vertical="center"/>
    </xf>
    <xf numFmtId="0" fontId="11" fillId="0" borderId="5" xfId="0" applyFont="1" applyBorder="1" applyAlignment="1">
      <alignment horizontal="center" vertical="center"/>
    </xf>
    <xf numFmtId="0" fontId="10" fillId="0" borderId="7"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49" fontId="12" fillId="0" borderId="4" xfId="0" applyNumberFormat="1" applyFont="1" applyBorder="1" applyAlignment="1">
      <alignment horizontal="center" vertical="center"/>
    </xf>
    <xf numFmtId="49" fontId="12" fillId="0" borderId="7"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0" fillId="0" borderId="7" xfId="0" applyBorder="1" applyAlignment="1">
      <alignment vertical="center" wrapText="1"/>
    </xf>
    <xf numFmtId="0" fontId="10" fillId="0" borderId="7" xfId="0" applyFont="1" applyBorder="1" applyAlignment="1">
      <alignment vertical="center" wrapText="1"/>
    </xf>
    <xf numFmtId="0" fontId="3" fillId="0" borderId="7" xfId="0" applyFont="1" applyBorder="1" applyAlignment="1">
      <alignment vertical="center" wrapText="1"/>
    </xf>
    <xf numFmtId="0" fontId="3" fillId="0" borderId="5" xfId="0" applyFont="1" applyBorder="1" applyAlignment="1">
      <alignment vertical="center" wrapText="1"/>
    </xf>
    <xf numFmtId="0" fontId="10" fillId="0" borderId="4" xfId="0" applyFont="1" applyBorder="1" applyAlignment="1">
      <alignment vertical="center"/>
    </xf>
    <xf numFmtId="0" fontId="10" fillId="0" borderId="5" xfId="0" applyFont="1" applyBorder="1" applyAlignment="1">
      <alignment vertical="center"/>
    </xf>
    <xf numFmtId="0" fontId="7" fillId="0" borderId="4" xfId="0" applyFont="1" applyBorder="1" applyAlignment="1">
      <alignment vertical="center" wrapText="1"/>
    </xf>
    <xf numFmtId="0" fontId="0" fillId="0" borderId="5" xfId="0" applyBorder="1" applyAlignment="1">
      <alignment vertical="center" wrapText="1"/>
    </xf>
    <xf numFmtId="0" fontId="12" fillId="0" borderId="4" xfId="0" applyFont="1" applyBorder="1" applyAlignment="1">
      <alignment vertical="center" wrapText="1"/>
    </xf>
    <xf numFmtId="0" fontId="12" fillId="0" borderId="7" xfId="0" applyFont="1" applyBorder="1" applyAlignment="1">
      <alignment vertical="center" wrapText="1"/>
    </xf>
    <xf numFmtId="0" fontId="12" fillId="0" borderId="5" xfId="0" applyFont="1" applyBorder="1" applyAlignment="1">
      <alignment vertical="center" wrapText="1"/>
    </xf>
    <xf numFmtId="0" fontId="10" fillId="0" borderId="1" xfId="0" applyFont="1" applyBorder="1" applyAlignment="1">
      <alignment vertical="center" wrapText="1"/>
    </xf>
    <xf numFmtId="0" fontId="10" fillId="0" borderId="4" xfId="0" applyFont="1" applyBorder="1" applyAlignment="1">
      <alignment wrapText="1"/>
    </xf>
    <xf numFmtId="0" fontId="10" fillId="0" borderId="7" xfId="0" applyFont="1" applyBorder="1" applyAlignment="1">
      <alignment wrapText="1"/>
    </xf>
    <xf numFmtId="0" fontId="10" fillId="0" borderId="5" xfId="0" applyFont="1" applyBorder="1" applyAlignment="1">
      <alignment wrapText="1"/>
    </xf>
    <xf numFmtId="0" fontId="0" fillId="0" borderId="0" xfId="0" applyAlignment="1"/>
    <xf numFmtId="0" fontId="0" fillId="0" borderId="6" xfId="0" applyBorder="1" applyAlignment="1">
      <alignment horizontal="center" vertical="center" wrapText="1"/>
    </xf>
    <xf numFmtId="0" fontId="0" fillId="0" borderId="3" xfId="0" applyBorder="1" applyAlignment="1">
      <alignment horizontal="center"/>
    </xf>
    <xf numFmtId="0" fontId="2" fillId="0" borderId="0" xfId="0" applyFont="1" applyAlignment="1">
      <alignment horizontal="center" vertical="center"/>
    </xf>
    <xf numFmtId="0" fontId="1" fillId="0" borderId="0" xfId="0" applyFont="1" applyBorder="1" applyAlignment="1">
      <alignment horizontal="center" vertical="center"/>
    </xf>
    <xf numFmtId="0" fontId="20" fillId="0" borderId="1" xfId="0" applyFont="1" applyBorder="1" applyAlignment="1">
      <alignment vertical="center" wrapText="1"/>
    </xf>
    <xf numFmtId="0" fontId="1" fillId="0" borderId="0" xfId="0" applyFont="1" applyAlignment="1">
      <alignment horizontal="center" vertical="center"/>
    </xf>
    <xf numFmtId="0" fontId="8" fillId="0" borderId="0" xfId="0" applyFont="1" applyAlignment="1">
      <alignment horizontal="center"/>
    </xf>
    <xf numFmtId="0" fontId="9" fillId="0" borderId="2" xfId="0" applyFont="1" applyBorder="1" applyAlignment="1">
      <alignment horizontal="center" vertical="center" wrapText="1"/>
    </xf>
    <xf numFmtId="0" fontId="0" fillId="0" borderId="3" xfId="0" applyBorder="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sheetPr>
  <dimension ref="A1:K31"/>
  <sheetViews>
    <sheetView showWhiteSpace="0" view="pageBreakPreview" zoomScale="85" zoomScaleNormal="40" zoomScaleSheetLayoutView="85" zoomScalePageLayoutView="70" workbookViewId="0">
      <selection activeCell="G1" sqref="G1:J1"/>
    </sheetView>
  </sheetViews>
  <sheetFormatPr defaultColWidth="9.140625" defaultRowHeight="15"/>
  <cols>
    <col min="1" max="1" width="4.5703125" style="5" customWidth="1"/>
    <col min="2" max="2" width="6" style="5" customWidth="1"/>
    <col min="3" max="3" width="4.7109375" style="5" customWidth="1"/>
    <col min="4" max="4" width="53.28515625" style="5" customWidth="1"/>
    <col min="5" max="16384" width="9.140625" style="5"/>
  </cols>
  <sheetData>
    <row r="1" spans="1:10" ht="87" customHeight="1">
      <c r="G1" s="131" t="s">
        <v>378</v>
      </c>
      <c r="H1" s="132"/>
      <c r="I1" s="132"/>
      <c r="J1" s="132"/>
    </row>
    <row r="2" spans="1:10" ht="63" customHeight="1">
      <c r="A2" s="4"/>
      <c r="G2" s="131" t="s">
        <v>279</v>
      </c>
      <c r="H2" s="133"/>
      <c r="I2" s="133"/>
      <c r="J2" s="134"/>
    </row>
    <row r="3" spans="1:10" ht="24.75" customHeight="1">
      <c r="A3" s="136" t="s">
        <v>142</v>
      </c>
      <c r="B3" s="136"/>
      <c r="C3" s="136"/>
      <c r="D3" s="136"/>
      <c r="E3" s="136"/>
      <c r="F3" s="136"/>
      <c r="G3" s="136"/>
      <c r="H3" s="136"/>
      <c r="I3" s="136"/>
    </row>
    <row r="4" spans="1:10" ht="30" customHeight="1">
      <c r="A4" s="135"/>
      <c r="B4" s="135"/>
      <c r="C4" s="135"/>
      <c r="D4" s="135"/>
      <c r="E4" s="135"/>
      <c r="F4" s="135"/>
      <c r="G4" s="135"/>
      <c r="H4" s="135"/>
      <c r="I4" s="135"/>
      <c r="J4" s="132"/>
    </row>
    <row r="5" spans="1:10" ht="15.75">
      <c r="A5" s="1"/>
    </row>
    <row r="6" spans="1:10" ht="60.75" customHeight="1">
      <c r="A6" s="140" t="s">
        <v>28</v>
      </c>
      <c r="B6" s="140"/>
      <c r="C6" s="140" t="s">
        <v>1</v>
      </c>
      <c r="D6" s="140" t="s">
        <v>2</v>
      </c>
      <c r="E6" s="140" t="s">
        <v>3</v>
      </c>
      <c r="F6" s="143"/>
      <c r="G6" s="143"/>
      <c r="H6" s="143"/>
      <c r="I6" s="143"/>
      <c r="J6" s="144"/>
    </row>
    <row r="7" spans="1:10" ht="27" customHeight="1">
      <c r="A7" s="140"/>
      <c r="B7" s="140"/>
      <c r="C7" s="140"/>
      <c r="D7" s="140"/>
      <c r="E7" s="140"/>
      <c r="F7" s="85">
        <v>2021</v>
      </c>
      <c r="G7" s="17" t="s">
        <v>145</v>
      </c>
      <c r="H7" s="17" t="s">
        <v>144</v>
      </c>
      <c r="I7" s="17" t="s">
        <v>143</v>
      </c>
      <c r="J7" s="17" t="s">
        <v>269</v>
      </c>
    </row>
    <row r="8" spans="1:10">
      <c r="A8" s="7" t="s">
        <v>4</v>
      </c>
      <c r="B8" s="7" t="s">
        <v>5</v>
      </c>
      <c r="C8" s="140"/>
      <c r="D8" s="140"/>
      <c r="E8" s="140"/>
      <c r="F8" s="51" t="s">
        <v>337</v>
      </c>
      <c r="G8" s="17" t="s">
        <v>336</v>
      </c>
      <c r="H8" s="17" t="s">
        <v>146</v>
      </c>
      <c r="I8" s="17" t="s">
        <v>146</v>
      </c>
      <c r="J8" s="67" t="s">
        <v>146</v>
      </c>
    </row>
    <row r="9" spans="1:10">
      <c r="A9" s="37">
        <v>14</v>
      </c>
      <c r="B9" s="37">
        <v>0</v>
      </c>
      <c r="C9" s="6"/>
      <c r="D9" s="142" t="s">
        <v>321</v>
      </c>
      <c r="E9" s="142"/>
      <c r="F9" s="142"/>
      <c r="G9" s="142"/>
      <c r="H9" s="142"/>
      <c r="I9" s="142"/>
      <c r="J9" s="67"/>
    </row>
    <row r="10" spans="1:10" ht="38.25">
      <c r="A10" s="35">
        <v>14</v>
      </c>
      <c r="B10" s="48">
        <v>0</v>
      </c>
      <c r="C10" s="7">
        <v>1</v>
      </c>
      <c r="D10" s="49" t="s">
        <v>263</v>
      </c>
      <c r="E10" s="10" t="s">
        <v>240</v>
      </c>
      <c r="F10" s="48">
        <v>154069.79999999999</v>
      </c>
      <c r="G10" s="78">
        <v>163700.79999999999</v>
      </c>
      <c r="H10" s="91">
        <v>175718.7</v>
      </c>
      <c r="I10" s="91">
        <v>183547.6</v>
      </c>
      <c r="J10" s="92">
        <v>194606.6</v>
      </c>
    </row>
    <row r="11" spans="1:10" ht="79.5" customHeight="1">
      <c r="A11" s="35">
        <v>14</v>
      </c>
      <c r="B11" s="48">
        <v>0</v>
      </c>
      <c r="C11" s="7">
        <v>2</v>
      </c>
      <c r="D11" s="49" t="s">
        <v>148</v>
      </c>
      <c r="E11" s="48" t="s">
        <v>35</v>
      </c>
      <c r="F11" s="48">
        <v>0</v>
      </c>
      <c r="G11" s="48">
        <v>0</v>
      </c>
      <c r="H11" s="48" t="s">
        <v>147</v>
      </c>
      <c r="I11" s="48" t="s">
        <v>147</v>
      </c>
      <c r="J11" s="58" t="s">
        <v>147</v>
      </c>
    </row>
    <row r="12" spans="1:10" ht="69.75" customHeight="1">
      <c r="A12" s="35">
        <v>14</v>
      </c>
      <c r="B12" s="48">
        <v>0</v>
      </c>
      <c r="C12" s="7">
        <v>3</v>
      </c>
      <c r="D12" s="49" t="s">
        <v>149</v>
      </c>
      <c r="E12" s="48" t="s">
        <v>35</v>
      </c>
      <c r="F12" s="48">
        <v>0</v>
      </c>
      <c r="G12" s="48">
        <v>0</v>
      </c>
      <c r="H12" s="48">
        <v>0.12</v>
      </c>
      <c r="I12" s="48">
        <v>0.11</v>
      </c>
      <c r="J12" s="58">
        <v>0.11</v>
      </c>
    </row>
    <row r="13" spans="1:10" ht="102">
      <c r="A13" s="35">
        <v>14</v>
      </c>
      <c r="B13" s="48">
        <v>0</v>
      </c>
      <c r="C13" s="7">
        <v>4</v>
      </c>
      <c r="D13" s="49" t="s">
        <v>236</v>
      </c>
      <c r="E13" s="50" t="s">
        <v>35</v>
      </c>
      <c r="F13" s="48">
        <v>96</v>
      </c>
      <c r="G13" s="48">
        <v>97.3</v>
      </c>
      <c r="H13" s="48">
        <v>97</v>
      </c>
      <c r="I13" s="48">
        <v>97</v>
      </c>
      <c r="J13" s="58">
        <v>97</v>
      </c>
    </row>
    <row r="14" spans="1:10">
      <c r="A14" s="8">
        <v>14</v>
      </c>
      <c r="B14" s="7">
        <v>1</v>
      </c>
      <c r="C14" s="7"/>
      <c r="D14" s="141" t="s">
        <v>32</v>
      </c>
      <c r="E14" s="141"/>
      <c r="F14" s="141"/>
      <c r="G14" s="141"/>
      <c r="H14" s="141"/>
      <c r="I14" s="141"/>
      <c r="J14" s="67"/>
    </row>
    <row r="15" spans="1:10" ht="113.25" customHeight="1">
      <c r="A15" s="8">
        <v>14</v>
      </c>
      <c r="B15" s="7">
        <v>1</v>
      </c>
      <c r="C15" s="7">
        <v>1</v>
      </c>
      <c r="D15" s="41" t="s">
        <v>264</v>
      </c>
      <c r="E15" s="10" t="s">
        <v>35</v>
      </c>
      <c r="F15" s="7">
        <v>28.2</v>
      </c>
      <c r="G15" s="15">
        <v>38.200000000000003</v>
      </c>
      <c r="H15" s="15" t="s">
        <v>36</v>
      </c>
      <c r="I15" s="15" t="s">
        <v>36</v>
      </c>
      <c r="J15" s="15" t="s">
        <v>36</v>
      </c>
    </row>
    <row r="16" spans="1:10" ht="78" customHeight="1">
      <c r="A16" s="8">
        <v>14</v>
      </c>
      <c r="B16" s="7">
        <v>1</v>
      </c>
      <c r="C16" s="7">
        <v>2</v>
      </c>
      <c r="D16" s="12" t="s">
        <v>241</v>
      </c>
      <c r="E16" s="10" t="s">
        <v>35</v>
      </c>
      <c r="F16" s="7">
        <v>101.7</v>
      </c>
      <c r="G16" s="7">
        <v>103.2</v>
      </c>
      <c r="H16" s="7">
        <v>100</v>
      </c>
      <c r="I16" s="7">
        <v>100</v>
      </c>
      <c r="J16" s="7">
        <v>100</v>
      </c>
    </row>
    <row r="17" spans="1:11" ht="84.75" customHeight="1">
      <c r="A17" s="8">
        <v>14</v>
      </c>
      <c r="B17" s="7">
        <v>1</v>
      </c>
      <c r="C17" s="7">
        <v>3</v>
      </c>
      <c r="D17" s="12" t="s">
        <v>242</v>
      </c>
      <c r="E17" s="10" t="s">
        <v>35</v>
      </c>
      <c r="F17" s="7">
        <v>96.7</v>
      </c>
      <c r="G17" s="15">
        <v>94.8</v>
      </c>
      <c r="H17" s="15" t="s">
        <v>37</v>
      </c>
      <c r="I17" s="15" t="s">
        <v>37</v>
      </c>
      <c r="J17" s="15" t="s">
        <v>37</v>
      </c>
    </row>
    <row r="18" spans="1:11" ht="95.25" customHeight="1">
      <c r="A18" s="8">
        <v>14</v>
      </c>
      <c r="B18" s="7">
        <v>1</v>
      </c>
      <c r="C18" s="7">
        <v>4</v>
      </c>
      <c r="D18" s="41" t="s">
        <v>244</v>
      </c>
      <c r="E18" s="10" t="s">
        <v>35</v>
      </c>
      <c r="F18" s="7">
        <v>0</v>
      </c>
      <c r="G18" s="7">
        <v>0</v>
      </c>
      <c r="H18" s="7">
        <v>100</v>
      </c>
      <c r="I18" s="51">
        <v>100</v>
      </c>
      <c r="J18" s="60">
        <v>100</v>
      </c>
    </row>
    <row r="19" spans="1:11" ht="144.75" customHeight="1">
      <c r="A19" s="36">
        <v>14</v>
      </c>
      <c r="B19" s="52">
        <v>1</v>
      </c>
      <c r="C19" s="7">
        <v>5</v>
      </c>
      <c r="D19" s="13" t="s">
        <v>243</v>
      </c>
      <c r="E19" s="10" t="s">
        <v>35</v>
      </c>
      <c r="F19" s="7">
        <v>80</v>
      </c>
      <c r="G19" s="7">
        <v>80</v>
      </c>
      <c r="H19" s="7">
        <v>100</v>
      </c>
      <c r="I19" s="7">
        <v>100</v>
      </c>
      <c r="J19" s="7">
        <v>100</v>
      </c>
    </row>
    <row r="20" spans="1:11" ht="129.75" customHeight="1">
      <c r="A20" s="36">
        <v>14</v>
      </c>
      <c r="B20" s="52">
        <v>1</v>
      </c>
      <c r="C20" s="7">
        <v>6</v>
      </c>
      <c r="D20" s="41" t="s">
        <v>265</v>
      </c>
      <c r="E20" s="10" t="s">
        <v>35</v>
      </c>
      <c r="F20" s="7">
        <v>0.54</v>
      </c>
      <c r="G20" s="15">
        <v>0.53</v>
      </c>
      <c r="H20" s="15" t="s">
        <v>38</v>
      </c>
      <c r="I20" s="15" t="s">
        <v>38</v>
      </c>
      <c r="J20" s="15" t="s">
        <v>38</v>
      </c>
    </row>
    <row r="21" spans="1:11" ht="104.25" customHeight="1">
      <c r="A21" s="36">
        <v>14</v>
      </c>
      <c r="B21" s="52">
        <v>1</v>
      </c>
      <c r="C21" s="7">
        <v>7</v>
      </c>
      <c r="D21" s="41" t="s">
        <v>266</v>
      </c>
      <c r="E21" s="10" t="s">
        <v>35</v>
      </c>
      <c r="F21" s="7">
        <v>39.200000000000003</v>
      </c>
      <c r="G21" s="15">
        <v>31.1</v>
      </c>
      <c r="H21" s="15" t="s">
        <v>270</v>
      </c>
      <c r="I21" s="15" t="s">
        <v>270</v>
      </c>
      <c r="J21" s="15" t="s">
        <v>270</v>
      </c>
    </row>
    <row r="22" spans="1:11" ht="69" customHeight="1">
      <c r="A22" s="36">
        <v>14</v>
      </c>
      <c r="B22" s="52">
        <v>1</v>
      </c>
      <c r="C22" s="7">
        <v>8</v>
      </c>
      <c r="D22" s="11" t="s">
        <v>267</v>
      </c>
      <c r="E22" s="10" t="s">
        <v>35</v>
      </c>
      <c r="F22" s="7">
        <v>0</v>
      </c>
      <c r="G22" s="7">
        <v>0</v>
      </c>
      <c r="H22" s="7">
        <v>0</v>
      </c>
      <c r="I22" s="7">
        <v>0</v>
      </c>
      <c r="J22" s="7">
        <v>0</v>
      </c>
    </row>
    <row r="23" spans="1:11" ht="31.5" customHeight="1">
      <c r="A23" s="36">
        <v>14</v>
      </c>
      <c r="B23" s="52">
        <v>1</v>
      </c>
      <c r="C23" s="7">
        <v>9</v>
      </c>
      <c r="D23" s="14" t="s">
        <v>34</v>
      </c>
      <c r="E23" s="10" t="s">
        <v>35</v>
      </c>
      <c r="F23" s="7">
        <v>91.5</v>
      </c>
      <c r="G23" s="15">
        <v>92.2</v>
      </c>
      <c r="H23" s="15" t="s">
        <v>39</v>
      </c>
      <c r="I23" s="15" t="s">
        <v>39</v>
      </c>
      <c r="J23" s="15" t="s">
        <v>39</v>
      </c>
    </row>
    <row r="24" spans="1:11" ht="66.75" customHeight="1">
      <c r="A24" s="36">
        <v>14</v>
      </c>
      <c r="B24" s="52">
        <v>1</v>
      </c>
      <c r="C24" s="7">
        <v>10</v>
      </c>
      <c r="D24" s="13" t="s">
        <v>268</v>
      </c>
      <c r="E24" s="10" t="s">
        <v>35</v>
      </c>
      <c r="F24" s="7">
        <v>0</v>
      </c>
      <c r="G24" s="7">
        <v>0</v>
      </c>
      <c r="H24" s="7">
        <v>0</v>
      </c>
      <c r="I24" s="7">
        <v>0</v>
      </c>
      <c r="J24" s="7">
        <v>0</v>
      </c>
    </row>
    <row r="25" spans="1:11">
      <c r="A25" s="34">
        <v>14</v>
      </c>
      <c r="B25" s="53">
        <v>2</v>
      </c>
      <c r="C25" s="7"/>
      <c r="D25" s="137" t="s">
        <v>33</v>
      </c>
      <c r="E25" s="138"/>
      <c r="F25" s="138"/>
      <c r="G25" s="138"/>
      <c r="H25" s="138"/>
      <c r="I25" s="139"/>
      <c r="J25" s="67"/>
    </row>
    <row r="26" spans="1:11" ht="51">
      <c r="A26" s="34">
        <v>14</v>
      </c>
      <c r="B26" s="53">
        <v>2</v>
      </c>
      <c r="C26" s="7">
        <v>1</v>
      </c>
      <c r="D26" s="41" t="s">
        <v>237</v>
      </c>
      <c r="E26" s="42" t="s">
        <v>131</v>
      </c>
      <c r="F26" s="7">
        <v>70.257300000000001</v>
      </c>
      <c r="G26" s="48">
        <v>68.284999999999997</v>
      </c>
      <c r="H26" s="48" t="s">
        <v>338</v>
      </c>
      <c r="I26" s="86" t="s">
        <v>338</v>
      </c>
      <c r="J26" s="86" t="s">
        <v>338</v>
      </c>
    </row>
    <row r="27" spans="1:11" ht="51">
      <c r="A27" s="34">
        <v>14</v>
      </c>
      <c r="B27" s="53">
        <v>2</v>
      </c>
      <c r="C27" s="7">
        <v>2</v>
      </c>
      <c r="D27" s="41" t="s">
        <v>238</v>
      </c>
      <c r="E27" s="42" t="s">
        <v>35</v>
      </c>
      <c r="F27" s="16">
        <v>78.180000000000007</v>
      </c>
      <c r="G27" s="47">
        <v>72.959999999999994</v>
      </c>
      <c r="H27" s="47" t="s">
        <v>150</v>
      </c>
      <c r="I27" s="47" t="s">
        <v>150</v>
      </c>
      <c r="J27" s="47" t="s">
        <v>150</v>
      </c>
    </row>
    <row r="28" spans="1:11" ht="25.5">
      <c r="A28" s="34">
        <v>14</v>
      </c>
      <c r="B28" s="53">
        <v>2</v>
      </c>
      <c r="C28" s="7">
        <v>3</v>
      </c>
      <c r="D28" s="11" t="s">
        <v>40</v>
      </c>
      <c r="E28" s="42" t="s">
        <v>35</v>
      </c>
      <c r="F28" s="7">
        <v>101</v>
      </c>
      <c r="G28" s="7">
        <v>93.3</v>
      </c>
      <c r="H28" s="7">
        <v>100</v>
      </c>
      <c r="I28" s="7">
        <v>100</v>
      </c>
      <c r="J28" s="7">
        <v>100</v>
      </c>
    </row>
    <row r="29" spans="1:11" ht="63.75">
      <c r="A29" s="36">
        <v>14</v>
      </c>
      <c r="B29" s="52">
        <v>2</v>
      </c>
      <c r="C29" s="54">
        <v>4</v>
      </c>
      <c r="D29" s="11" t="s">
        <v>239</v>
      </c>
      <c r="E29" s="42" t="s">
        <v>35</v>
      </c>
      <c r="F29" s="17">
        <v>0</v>
      </c>
      <c r="G29" s="47">
        <v>3.5E-4</v>
      </c>
      <c r="H29" s="47" t="s">
        <v>41</v>
      </c>
      <c r="I29" s="47" t="s">
        <v>41</v>
      </c>
      <c r="J29" s="47" t="s">
        <v>41</v>
      </c>
      <c r="K29" s="69" t="s">
        <v>278</v>
      </c>
    </row>
    <row r="31" spans="1:11">
      <c r="A31"/>
    </row>
  </sheetData>
  <mergeCells count="12">
    <mergeCell ref="G1:J1"/>
    <mergeCell ref="G2:J2"/>
    <mergeCell ref="A4:J4"/>
    <mergeCell ref="A3:I3"/>
    <mergeCell ref="D25:I25"/>
    <mergeCell ref="A6:B7"/>
    <mergeCell ref="C6:C8"/>
    <mergeCell ref="D6:D8"/>
    <mergeCell ref="E6:E8"/>
    <mergeCell ref="D14:I14"/>
    <mergeCell ref="D9:I9"/>
    <mergeCell ref="F6:J6"/>
  </mergeCells>
  <pageMargins left="0.70866141732283472" right="0.70866141732283472" top="0.78740157480314965" bottom="0.78740157480314965" header="0.31496062992125984" footer="0.31496062992125984"/>
  <pageSetup paperSize="9" fitToHeight="0" orientation="landscape"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N84"/>
  <sheetViews>
    <sheetView view="pageBreakPreview" zoomScale="85" zoomScaleNormal="100" zoomScaleSheetLayoutView="85" workbookViewId="0">
      <selection activeCell="I1" sqref="I1:J1"/>
    </sheetView>
  </sheetViews>
  <sheetFormatPr defaultRowHeight="15"/>
  <cols>
    <col min="2" max="2" width="4.7109375" customWidth="1"/>
    <col min="3" max="3" width="5.5703125" customWidth="1"/>
    <col min="4" max="4" width="4.5703125" customWidth="1"/>
    <col min="5" max="5" width="5" customWidth="1"/>
    <col min="6" max="6" width="26" customWidth="1"/>
    <col min="7" max="7" width="32.140625" customWidth="1"/>
    <col min="8" max="8" width="14.5703125" customWidth="1"/>
    <col min="9" max="9" width="30.5703125" customWidth="1"/>
    <col min="10" max="10" width="11" style="29" customWidth="1"/>
    <col min="258" max="258" width="26.140625" customWidth="1"/>
    <col min="262" max="262" width="17.28515625" customWidth="1"/>
    <col min="263" max="263" width="22.28515625" customWidth="1"/>
    <col min="264" max="264" width="12.42578125" customWidth="1"/>
    <col min="514" max="514" width="26.140625" customWidth="1"/>
    <col min="518" max="518" width="17.28515625" customWidth="1"/>
    <col min="519" max="519" width="22.28515625" customWidth="1"/>
    <col min="520" max="520" width="12.42578125" customWidth="1"/>
    <col min="770" max="770" width="26.140625" customWidth="1"/>
    <col min="774" max="774" width="17.28515625" customWidth="1"/>
    <col min="775" max="775" width="22.28515625" customWidth="1"/>
    <col min="776" max="776" width="12.42578125" customWidth="1"/>
    <col min="1026" max="1026" width="26.140625" customWidth="1"/>
    <col min="1030" max="1030" width="17.28515625" customWidth="1"/>
    <col min="1031" max="1031" width="22.28515625" customWidth="1"/>
    <col min="1032" max="1032" width="12.42578125" customWidth="1"/>
    <col min="1282" max="1282" width="26.140625" customWidth="1"/>
    <col min="1286" max="1286" width="17.28515625" customWidth="1"/>
    <col min="1287" max="1287" width="22.28515625" customWidth="1"/>
    <col min="1288" max="1288" width="12.42578125" customWidth="1"/>
    <col min="1538" max="1538" width="26.140625" customWidth="1"/>
    <col min="1542" max="1542" width="17.28515625" customWidth="1"/>
    <col min="1543" max="1543" width="22.28515625" customWidth="1"/>
    <col min="1544" max="1544" width="12.42578125" customWidth="1"/>
    <col min="1794" max="1794" width="26.140625" customWidth="1"/>
    <col min="1798" max="1798" width="17.28515625" customWidth="1"/>
    <col min="1799" max="1799" width="22.28515625" customWidth="1"/>
    <col min="1800" max="1800" width="12.42578125" customWidth="1"/>
    <col min="2050" max="2050" width="26.140625" customWidth="1"/>
    <col min="2054" max="2054" width="17.28515625" customWidth="1"/>
    <col min="2055" max="2055" width="22.28515625" customWidth="1"/>
    <col min="2056" max="2056" width="12.42578125" customWidth="1"/>
    <col min="2306" max="2306" width="26.140625" customWidth="1"/>
    <col min="2310" max="2310" width="17.28515625" customWidth="1"/>
    <col min="2311" max="2311" width="22.28515625" customWidth="1"/>
    <col min="2312" max="2312" width="12.42578125" customWidth="1"/>
    <col min="2562" max="2562" width="26.140625" customWidth="1"/>
    <col min="2566" max="2566" width="17.28515625" customWidth="1"/>
    <col min="2567" max="2567" width="22.28515625" customWidth="1"/>
    <col min="2568" max="2568" width="12.42578125" customWidth="1"/>
    <col min="2818" max="2818" width="26.140625" customWidth="1"/>
    <col min="2822" max="2822" width="17.28515625" customWidth="1"/>
    <col min="2823" max="2823" width="22.28515625" customWidth="1"/>
    <col min="2824" max="2824" width="12.42578125" customWidth="1"/>
    <col min="3074" max="3074" width="26.140625" customWidth="1"/>
    <col min="3078" max="3078" width="17.28515625" customWidth="1"/>
    <col min="3079" max="3079" width="22.28515625" customWidth="1"/>
    <col min="3080" max="3080" width="12.42578125" customWidth="1"/>
    <col min="3330" max="3330" width="26.140625" customWidth="1"/>
    <col min="3334" max="3334" width="17.28515625" customWidth="1"/>
    <col min="3335" max="3335" width="22.28515625" customWidth="1"/>
    <col min="3336" max="3336" width="12.42578125" customWidth="1"/>
    <col min="3586" max="3586" width="26.140625" customWidth="1"/>
    <col min="3590" max="3590" width="17.28515625" customWidth="1"/>
    <col min="3591" max="3591" width="22.28515625" customWidth="1"/>
    <col min="3592" max="3592" width="12.42578125" customWidth="1"/>
    <col min="3842" max="3842" width="26.140625" customWidth="1"/>
    <col min="3846" max="3846" width="17.28515625" customWidth="1"/>
    <col min="3847" max="3847" width="22.28515625" customWidth="1"/>
    <col min="3848" max="3848" width="12.42578125" customWidth="1"/>
    <col min="4098" max="4098" width="26.140625" customWidth="1"/>
    <col min="4102" max="4102" width="17.28515625" customWidth="1"/>
    <col min="4103" max="4103" width="22.28515625" customWidth="1"/>
    <col min="4104" max="4104" width="12.42578125" customWidth="1"/>
    <col min="4354" max="4354" width="26.140625" customWidth="1"/>
    <col min="4358" max="4358" width="17.28515625" customWidth="1"/>
    <col min="4359" max="4359" width="22.28515625" customWidth="1"/>
    <col min="4360" max="4360" width="12.42578125" customWidth="1"/>
    <col min="4610" max="4610" width="26.140625" customWidth="1"/>
    <col min="4614" max="4614" width="17.28515625" customWidth="1"/>
    <col min="4615" max="4615" width="22.28515625" customWidth="1"/>
    <col min="4616" max="4616" width="12.42578125" customWidth="1"/>
    <col min="4866" max="4866" width="26.140625" customWidth="1"/>
    <col min="4870" max="4870" width="17.28515625" customWidth="1"/>
    <col min="4871" max="4871" width="22.28515625" customWidth="1"/>
    <col min="4872" max="4872" width="12.42578125" customWidth="1"/>
    <col min="5122" max="5122" width="26.140625" customWidth="1"/>
    <col min="5126" max="5126" width="17.28515625" customWidth="1"/>
    <col min="5127" max="5127" width="22.28515625" customWidth="1"/>
    <col min="5128" max="5128" width="12.42578125" customWidth="1"/>
    <col min="5378" max="5378" width="26.140625" customWidth="1"/>
    <col min="5382" max="5382" width="17.28515625" customWidth="1"/>
    <col min="5383" max="5383" width="22.28515625" customWidth="1"/>
    <col min="5384" max="5384" width="12.42578125" customWidth="1"/>
    <col min="5634" max="5634" width="26.140625" customWidth="1"/>
    <col min="5638" max="5638" width="17.28515625" customWidth="1"/>
    <col min="5639" max="5639" width="22.28515625" customWidth="1"/>
    <col min="5640" max="5640" width="12.42578125" customWidth="1"/>
    <col min="5890" max="5890" width="26.140625" customWidth="1"/>
    <col min="5894" max="5894" width="17.28515625" customWidth="1"/>
    <col min="5895" max="5895" width="22.28515625" customWidth="1"/>
    <col min="5896" max="5896" width="12.42578125" customWidth="1"/>
    <col min="6146" max="6146" width="26.140625" customWidth="1"/>
    <col min="6150" max="6150" width="17.28515625" customWidth="1"/>
    <col min="6151" max="6151" width="22.28515625" customWidth="1"/>
    <col min="6152" max="6152" width="12.42578125" customWidth="1"/>
    <col min="6402" max="6402" width="26.140625" customWidth="1"/>
    <col min="6406" max="6406" width="17.28515625" customWidth="1"/>
    <col min="6407" max="6407" width="22.28515625" customWidth="1"/>
    <col min="6408" max="6408" width="12.42578125" customWidth="1"/>
    <col min="6658" max="6658" width="26.140625" customWidth="1"/>
    <col min="6662" max="6662" width="17.28515625" customWidth="1"/>
    <col min="6663" max="6663" width="22.28515625" customWidth="1"/>
    <col min="6664" max="6664" width="12.42578125" customWidth="1"/>
    <col min="6914" max="6914" width="26.140625" customWidth="1"/>
    <col min="6918" max="6918" width="17.28515625" customWidth="1"/>
    <col min="6919" max="6919" width="22.28515625" customWidth="1"/>
    <col min="6920" max="6920" width="12.42578125" customWidth="1"/>
    <col min="7170" max="7170" width="26.140625" customWidth="1"/>
    <col min="7174" max="7174" width="17.28515625" customWidth="1"/>
    <col min="7175" max="7175" width="22.28515625" customWidth="1"/>
    <col min="7176" max="7176" width="12.42578125" customWidth="1"/>
    <col min="7426" max="7426" width="26.140625" customWidth="1"/>
    <col min="7430" max="7430" width="17.28515625" customWidth="1"/>
    <col min="7431" max="7431" width="22.28515625" customWidth="1"/>
    <col min="7432" max="7432" width="12.42578125" customWidth="1"/>
    <col min="7682" max="7682" width="26.140625" customWidth="1"/>
    <col min="7686" max="7686" width="17.28515625" customWidth="1"/>
    <col min="7687" max="7687" width="22.28515625" customWidth="1"/>
    <col min="7688" max="7688" width="12.42578125" customWidth="1"/>
    <col min="7938" max="7938" width="26.140625" customWidth="1"/>
    <col min="7942" max="7942" width="17.28515625" customWidth="1"/>
    <col min="7943" max="7943" width="22.28515625" customWidth="1"/>
    <col min="7944" max="7944" width="12.42578125" customWidth="1"/>
    <col min="8194" max="8194" width="26.140625" customWidth="1"/>
    <col min="8198" max="8198" width="17.28515625" customWidth="1"/>
    <col min="8199" max="8199" width="22.28515625" customWidth="1"/>
    <col min="8200" max="8200" width="12.42578125" customWidth="1"/>
    <col min="8450" max="8450" width="26.140625" customWidth="1"/>
    <col min="8454" max="8454" width="17.28515625" customWidth="1"/>
    <col min="8455" max="8455" width="22.28515625" customWidth="1"/>
    <col min="8456" max="8456" width="12.42578125" customWidth="1"/>
    <col min="8706" max="8706" width="26.140625" customWidth="1"/>
    <col min="8710" max="8710" width="17.28515625" customWidth="1"/>
    <col min="8711" max="8711" width="22.28515625" customWidth="1"/>
    <col min="8712" max="8712" width="12.42578125" customWidth="1"/>
    <col min="8962" max="8962" width="26.140625" customWidth="1"/>
    <col min="8966" max="8966" width="17.28515625" customWidth="1"/>
    <col min="8967" max="8967" width="22.28515625" customWidth="1"/>
    <col min="8968" max="8968" width="12.42578125" customWidth="1"/>
    <col min="9218" max="9218" width="26.140625" customWidth="1"/>
    <col min="9222" max="9222" width="17.28515625" customWidth="1"/>
    <col min="9223" max="9223" width="22.28515625" customWidth="1"/>
    <col min="9224" max="9224" width="12.42578125" customWidth="1"/>
    <col min="9474" max="9474" width="26.140625" customWidth="1"/>
    <col min="9478" max="9478" width="17.28515625" customWidth="1"/>
    <col min="9479" max="9479" width="22.28515625" customWidth="1"/>
    <col min="9480" max="9480" width="12.42578125" customWidth="1"/>
    <col min="9730" max="9730" width="26.140625" customWidth="1"/>
    <col min="9734" max="9734" width="17.28515625" customWidth="1"/>
    <col min="9735" max="9735" width="22.28515625" customWidth="1"/>
    <col min="9736" max="9736" width="12.42578125" customWidth="1"/>
    <col min="9986" max="9986" width="26.140625" customWidth="1"/>
    <col min="9990" max="9990" width="17.28515625" customWidth="1"/>
    <col min="9991" max="9991" width="22.28515625" customWidth="1"/>
    <col min="9992" max="9992" width="12.42578125" customWidth="1"/>
    <col min="10242" max="10242" width="26.140625" customWidth="1"/>
    <col min="10246" max="10246" width="17.28515625" customWidth="1"/>
    <col min="10247" max="10247" width="22.28515625" customWidth="1"/>
    <col min="10248" max="10248" width="12.42578125" customWidth="1"/>
    <col min="10498" max="10498" width="26.140625" customWidth="1"/>
    <col min="10502" max="10502" width="17.28515625" customWidth="1"/>
    <col min="10503" max="10503" width="22.28515625" customWidth="1"/>
    <col min="10504" max="10504" width="12.42578125" customWidth="1"/>
    <col min="10754" max="10754" width="26.140625" customWidth="1"/>
    <col min="10758" max="10758" width="17.28515625" customWidth="1"/>
    <col min="10759" max="10759" width="22.28515625" customWidth="1"/>
    <col min="10760" max="10760" width="12.42578125" customWidth="1"/>
    <col min="11010" max="11010" width="26.140625" customWidth="1"/>
    <col min="11014" max="11014" width="17.28515625" customWidth="1"/>
    <col min="11015" max="11015" width="22.28515625" customWidth="1"/>
    <col min="11016" max="11016" width="12.42578125" customWidth="1"/>
    <col min="11266" max="11266" width="26.140625" customWidth="1"/>
    <col min="11270" max="11270" width="17.28515625" customWidth="1"/>
    <col min="11271" max="11271" width="22.28515625" customWidth="1"/>
    <col min="11272" max="11272" width="12.42578125" customWidth="1"/>
    <col min="11522" max="11522" width="26.140625" customWidth="1"/>
    <col min="11526" max="11526" width="17.28515625" customWidth="1"/>
    <col min="11527" max="11527" width="22.28515625" customWidth="1"/>
    <col min="11528" max="11528" width="12.42578125" customWidth="1"/>
    <col min="11778" max="11778" width="26.140625" customWidth="1"/>
    <col min="11782" max="11782" width="17.28515625" customWidth="1"/>
    <col min="11783" max="11783" width="22.28515625" customWidth="1"/>
    <col min="11784" max="11784" width="12.42578125" customWidth="1"/>
    <col min="12034" max="12034" width="26.140625" customWidth="1"/>
    <col min="12038" max="12038" width="17.28515625" customWidth="1"/>
    <col min="12039" max="12039" width="22.28515625" customWidth="1"/>
    <col min="12040" max="12040" width="12.42578125" customWidth="1"/>
    <col min="12290" max="12290" width="26.140625" customWidth="1"/>
    <col min="12294" max="12294" width="17.28515625" customWidth="1"/>
    <col min="12295" max="12295" width="22.28515625" customWidth="1"/>
    <col min="12296" max="12296" width="12.42578125" customWidth="1"/>
    <col min="12546" max="12546" width="26.140625" customWidth="1"/>
    <col min="12550" max="12550" width="17.28515625" customWidth="1"/>
    <col min="12551" max="12551" width="22.28515625" customWidth="1"/>
    <col min="12552" max="12552" width="12.42578125" customWidth="1"/>
    <col min="12802" max="12802" width="26.140625" customWidth="1"/>
    <col min="12806" max="12806" width="17.28515625" customWidth="1"/>
    <col min="12807" max="12807" width="22.28515625" customWidth="1"/>
    <col min="12808" max="12808" width="12.42578125" customWidth="1"/>
    <col min="13058" max="13058" width="26.140625" customWidth="1"/>
    <col min="13062" max="13062" width="17.28515625" customWidth="1"/>
    <col min="13063" max="13063" width="22.28515625" customWidth="1"/>
    <col min="13064" max="13064" width="12.42578125" customWidth="1"/>
    <col min="13314" max="13314" width="26.140625" customWidth="1"/>
    <col min="13318" max="13318" width="17.28515625" customWidth="1"/>
    <col min="13319" max="13319" width="22.28515625" customWidth="1"/>
    <col min="13320" max="13320" width="12.42578125" customWidth="1"/>
    <col min="13570" max="13570" width="26.140625" customWidth="1"/>
    <col min="13574" max="13574" width="17.28515625" customWidth="1"/>
    <col min="13575" max="13575" width="22.28515625" customWidth="1"/>
    <col min="13576" max="13576" width="12.42578125" customWidth="1"/>
    <col min="13826" max="13826" width="26.140625" customWidth="1"/>
    <col min="13830" max="13830" width="17.28515625" customWidth="1"/>
    <col min="13831" max="13831" width="22.28515625" customWidth="1"/>
    <col min="13832" max="13832" width="12.42578125" customWidth="1"/>
    <col min="14082" max="14082" width="26.140625" customWidth="1"/>
    <col min="14086" max="14086" width="17.28515625" customWidth="1"/>
    <col min="14087" max="14087" width="22.28515625" customWidth="1"/>
    <col min="14088" max="14088" width="12.42578125" customWidth="1"/>
    <col min="14338" max="14338" width="26.140625" customWidth="1"/>
    <col min="14342" max="14342" width="17.28515625" customWidth="1"/>
    <col min="14343" max="14343" width="22.28515625" customWidth="1"/>
    <col min="14344" max="14344" width="12.42578125" customWidth="1"/>
    <col min="14594" max="14594" width="26.140625" customWidth="1"/>
    <col min="14598" max="14598" width="17.28515625" customWidth="1"/>
    <col min="14599" max="14599" width="22.28515625" customWidth="1"/>
    <col min="14600" max="14600" width="12.42578125" customWidth="1"/>
    <col min="14850" max="14850" width="26.140625" customWidth="1"/>
    <col min="14854" max="14854" width="17.28515625" customWidth="1"/>
    <col min="14855" max="14855" width="22.28515625" customWidth="1"/>
    <col min="14856" max="14856" width="12.42578125" customWidth="1"/>
    <col min="15106" max="15106" width="26.140625" customWidth="1"/>
    <col min="15110" max="15110" width="17.28515625" customWidth="1"/>
    <col min="15111" max="15111" width="22.28515625" customWidth="1"/>
    <col min="15112" max="15112" width="12.42578125" customWidth="1"/>
    <col min="15362" max="15362" width="26.140625" customWidth="1"/>
    <col min="15366" max="15366" width="17.28515625" customWidth="1"/>
    <col min="15367" max="15367" width="22.28515625" customWidth="1"/>
    <col min="15368" max="15368" width="12.42578125" customWidth="1"/>
    <col min="15618" max="15618" width="26.140625" customWidth="1"/>
    <col min="15622" max="15622" width="17.28515625" customWidth="1"/>
    <col min="15623" max="15623" width="22.28515625" customWidth="1"/>
    <col min="15624" max="15624" width="12.42578125" customWidth="1"/>
    <col min="15874" max="15874" width="26.140625" customWidth="1"/>
    <col min="15878" max="15878" width="17.28515625" customWidth="1"/>
    <col min="15879" max="15879" width="22.28515625" customWidth="1"/>
    <col min="15880" max="15880" width="12.42578125" customWidth="1"/>
    <col min="16130" max="16130" width="26.140625" customWidth="1"/>
    <col min="16134" max="16134" width="17.28515625" customWidth="1"/>
    <col min="16135" max="16135" width="22.28515625" customWidth="1"/>
    <col min="16136" max="16136" width="12.42578125" customWidth="1"/>
  </cols>
  <sheetData>
    <row r="1" spans="2:12" ht="76.5" customHeight="1">
      <c r="I1" s="131" t="s">
        <v>379</v>
      </c>
      <c r="J1" s="132"/>
      <c r="K1" s="89"/>
      <c r="L1" s="89"/>
    </row>
    <row r="2" spans="2:12" ht="51.75" customHeight="1">
      <c r="D2" s="26"/>
      <c r="I2" s="131" t="s">
        <v>281</v>
      </c>
      <c r="J2" s="132"/>
    </row>
    <row r="3" spans="2:12">
      <c r="B3" s="27"/>
    </row>
    <row r="4" spans="2:12" ht="24.75" customHeight="1">
      <c r="B4" s="136" t="s">
        <v>153</v>
      </c>
      <c r="C4" s="136"/>
      <c r="D4" s="136"/>
      <c r="E4" s="136"/>
      <c r="F4" s="136"/>
      <c r="G4" s="136"/>
      <c r="H4" s="136"/>
      <c r="I4" s="136"/>
      <c r="J4" s="136"/>
      <c r="K4" s="28"/>
      <c r="L4" s="28"/>
    </row>
    <row r="5" spans="2:12" ht="24.75" customHeight="1">
      <c r="B5" s="153"/>
      <c r="C5" s="154"/>
      <c r="D5" s="154"/>
      <c r="E5" s="154"/>
      <c r="F5" s="154"/>
      <c r="G5" s="154"/>
      <c r="H5" s="154"/>
      <c r="I5" s="154"/>
      <c r="J5" s="154"/>
      <c r="K5" s="28"/>
      <c r="L5" s="28"/>
    </row>
    <row r="6" spans="2:12" ht="15.75">
      <c r="B6" s="151"/>
      <c r="C6" s="151"/>
      <c r="D6" s="151"/>
      <c r="E6" s="151"/>
      <c r="F6" s="151"/>
      <c r="G6" s="152"/>
      <c r="H6" s="152"/>
      <c r="I6" s="152"/>
      <c r="J6" s="152"/>
    </row>
    <row r="7" spans="2:12" ht="73.5" customHeight="1">
      <c r="B7" s="63" t="s">
        <v>0</v>
      </c>
      <c r="C7" s="63"/>
      <c r="D7" s="63"/>
      <c r="E7" s="63"/>
      <c r="F7" s="64" t="s">
        <v>151</v>
      </c>
      <c r="G7" s="64" t="s">
        <v>91</v>
      </c>
      <c r="H7" s="64" t="s">
        <v>29</v>
      </c>
      <c r="I7" s="64" t="s">
        <v>6</v>
      </c>
      <c r="J7" s="65" t="s">
        <v>152</v>
      </c>
    </row>
    <row r="8" spans="2:12">
      <c r="B8" s="63" t="s">
        <v>4</v>
      </c>
      <c r="C8" s="63" t="s">
        <v>5</v>
      </c>
      <c r="D8" s="63" t="s">
        <v>7</v>
      </c>
      <c r="E8" s="63" t="s">
        <v>8</v>
      </c>
      <c r="F8" s="64"/>
      <c r="G8" s="64"/>
      <c r="H8" s="64"/>
      <c r="I8" s="64"/>
      <c r="J8" s="65"/>
    </row>
    <row r="9" spans="2:12">
      <c r="B9" s="93">
        <v>14</v>
      </c>
      <c r="C9" s="93">
        <v>1</v>
      </c>
      <c r="D9" s="93"/>
      <c r="E9" s="94"/>
      <c r="F9" s="148" t="s">
        <v>32</v>
      </c>
      <c r="G9" s="149"/>
      <c r="H9" s="149"/>
      <c r="I9" s="149"/>
      <c r="J9" s="150"/>
    </row>
    <row r="10" spans="2:12" ht="57" customHeight="1">
      <c r="B10" s="95" t="s">
        <v>54</v>
      </c>
      <c r="C10" s="96">
        <v>1</v>
      </c>
      <c r="D10" s="95" t="s">
        <v>49</v>
      </c>
      <c r="E10" s="96"/>
      <c r="F10" s="96" t="s">
        <v>154</v>
      </c>
      <c r="G10" s="96" t="s">
        <v>116</v>
      </c>
      <c r="H10" s="96" t="s">
        <v>271</v>
      </c>
      <c r="I10" s="96" t="s">
        <v>155</v>
      </c>
      <c r="J10" s="97" t="s">
        <v>375</v>
      </c>
    </row>
    <row r="11" spans="2:12" ht="77.25">
      <c r="B11" s="95" t="s">
        <v>54</v>
      </c>
      <c r="C11" s="96">
        <v>1</v>
      </c>
      <c r="D11" s="95" t="s">
        <v>63</v>
      </c>
      <c r="E11" s="96"/>
      <c r="F11" s="96" t="s">
        <v>127</v>
      </c>
      <c r="G11" s="96" t="s">
        <v>116</v>
      </c>
      <c r="H11" s="31" t="s">
        <v>271</v>
      </c>
      <c r="I11" s="96" t="s">
        <v>156</v>
      </c>
      <c r="J11" s="97" t="s">
        <v>347</v>
      </c>
    </row>
    <row r="12" spans="2:12" ht="102">
      <c r="B12" s="46" t="s">
        <v>54</v>
      </c>
      <c r="C12" s="31">
        <v>1</v>
      </c>
      <c r="D12" s="46" t="s">
        <v>82</v>
      </c>
      <c r="E12" s="31"/>
      <c r="F12" s="98" t="s">
        <v>335</v>
      </c>
      <c r="G12" s="31" t="s">
        <v>116</v>
      </c>
      <c r="H12" s="31" t="s">
        <v>271</v>
      </c>
      <c r="I12" s="31" t="s">
        <v>157</v>
      </c>
      <c r="J12" s="99" t="s">
        <v>158</v>
      </c>
    </row>
    <row r="13" spans="2:12" ht="98.25" customHeight="1">
      <c r="B13" s="46" t="s">
        <v>54</v>
      </c>
      <c r="C13" s="31">
        <v>1</v>
      </c>
      <c r="D13" s="46" t="s">
        <v>88</v>
      </c>
      <c r="E13" s="31"/>
      <c r="F13" s="31" t="s">
        <v>117</v>
      </c>
      <c r="G13" s="31" t="s">
        <v>116</v>
      </c>
      <c r="H13" s="31" t="s">
        <v>271</v>
      </c>
      <c r="I13" s="31" t="s">
        <v>159</v>
      </c>
      <c r="J13" s="99" t="s">
        <v>160</v>
      </c>
    </row>
    <row r="14" spans="2:12" ht="74.25" customHeight="1">
      <c r="B14" s="46" t="s">
        <v>54</v>
      </c>
      <c r="C14" s="31">
        <v>1</v>
      </c>
      <c r="D14" s="46" t="s">
        <v>61</v>
      </c>
      <c r="E14" s="31"/>
      <c r="F14" s="31" t="s">
        <v>93</v>
      </c>
      <c r="G14" s="31" t="s">
        <v>166</v>
      </c>
      <c r="H14" s="31" t="s">
        <v>271</v>
      </c>
      <c r="I14" s="100" t="s">
        <v>161</v>
      </c>
      <c r="J14" s="99" t="s">
        <v>162</v>
      </c>
    </row>
    <row r="15" spans="2:12" ht="106.5" customHeight="1">
      <c r="B15" s="46" t="s">
        <v>54</v>
      </c>
      <c r="C15" s="31">
        <v>1</v>
      </c>
      <c r="D15" s="46" t="s">
        <v>60</v>
      </c>
      <c r="E15" s="31"/>
      <c r="F15" s="31" t="s">
        <v>249</v>
      </c>
      <c r="G15" s="31" t="s">
        <v>116</v>
      </c>
      <c r="H15" s="31" t="s">
        <v>271</v>
      </c>
      <c r="I15" s="100" t="s">
        <v>285</v>
      </c>
      <c r="J15" s="99" t="s">
        <v>163</v>
      </c>
    </row>
    <row r="16" spans="2:12" ht="102">
      <c r="B16" s="95" t="s">
        <v>54</v>
      </c>
      <c r="C16" s="31">
        <v>1</v>
      </c>
      <c r="D16" s="46" t="s">
        <v>84</v>
      </c>
      <c r="E16" s="46"/>
      <c r="F16" s="31" t="s">
        <v>164</v>
      </c>
      <c r="G16" s="31" t="s">
        <v>166</v>
      </c>
      <c r="H16" s="31" t="s">
        <v>271</v>
      </c>
      <c r="I16" s="31" t="s">
        <v>165</v>
      </c>
      <c r="J16" s="101" t="s">
        <v>163</v>
      </c>
    </row>
    <row r="17" spans="2:10" ht="175.5" customHeight="1">
      <c r="B17" s="46" t="s">
        <v>54</v>
      </c>
      <c r="C17" s="31">
        <v>1</v>
      </c>
      <c r="D17" s="46" t="s">
        <v>87</v>
      </c>
      <c r="E17" s="46"/>
      <c r="F17" s="31" t="s">
        <v>119</v>
      </c>
      <c r="G17" s="31" t="s">
        <v>166</v>
      </c>
      <c r="H17" s="31" t="s">
        <v>271</v>
      </c>
      <c r="I17" s="31" t="s">
        <v>282</v>
      </c>
      <c r="J17" s="101" t="s">
        <v>163</v>
      </c>
    </row>
    <row r="18" spans="2:10" ht="303" customHeight="1">
      <c r="B18" s="46" t="s">
        <v>54</v>
      </c>
      <c r="C18" s="31">
        <v>1</v>
      </c>
      <c r="D18" s="46" t="s">
        <v>92</v>
      </c>
      <c r="E18" s="46"/>
      <c r="F18" s="31" t="s">
        <v>118</v>
      </c>
      <c r="G18" s="31" t="s">
        <v>166</v>
      </c>
      <c r="H18" s="31" t="s">
        <v>271</v>
      </c>
      <c r="I18" s="31" t="s">
        <v>120</v>
      </c>
      <c r="J18" s="101" t="s">
        <v>163</v>
      </c>
    </row>
    <row r="19" spans="2:10" ht="204">
      <c r="B19" s="46" t="s">
        <v>54</v>
      </c>
      <c r="C19" s="31">
        <v>1</v>
      </c>
      <c r="D19" s="46" t="s">
        <v>89</v>
      </c>
      <c r="E19" s="46"/>
      <c r="F19" s="31" t="s">
        <v>250</v>
      </c>
      <c r="G19" s="31" t="s">
        <v>116</v>
      </c>
      <c r="H19" s="31" t="s">
        <v>271</v>
      </c>
      <c r="I19" s="31" t="s">
        <v>94</v>
      </c>
      <c r="J19" s="101" t="s">
        <v>163</v>
      </c>
    </row>
    <row r="20" spans="2:10" ht="76.5">
      <c r="B20" s="46" t="s">
        <v>54</v>
      </c>
      <c r="C20" s="31">
        <v>1</v>
      </c>
      <c r="D20" s="46" t="s">
        <v>95</v>
      </c>
      <c r="E20" s="46"/>
      <c r="F20" s="31" t="s">
        <v>121</v>
      </c>
      <c r="G20" s="31" t="s">
        <v>166</v>
      </c>
      <c r="H20" s="31" t="s">
        <v>271</v>
      </c>
      <c r="I20" s="31" t="s">
        <v>283</v>
      </c>
      <c r="J20" s="101" t="s">
        <v>163</v>
      </c>
    </row>
    <row r="21" spans="2:10" ht="102">
      <c r="B21" s="46" t="s">
        <v>54</v>
      </c>
      <c r="C21" s="31">
        <v>1</v>
      </c>
      <c r="D21" s="46" t="s">
        <v>96</v>
      </c>
      <c r="E21" s="46"/>
      <c r="F21" s="31" t="s">
        <v>251</v>
      </c>
      <c r="G21" s="31" t="s">
        <v>166</v>
      </c>
      <c r="H21" s="31" t="s">
        <v>271</v>
      </c>
      <c r="I21" s="31" t="s">
        <v>167</v>
      </c>
      <c r="J21" s="101" t="s">
        <v>163</v>
      </c>
    </row>
    <row r="22" spans="2:10" ht="76.5">
      <c r="B22" s="46" t="s">
        <v>54</v>
      </c>
      <c r="C22" s="31">
        <v>1</v>
      </c>
      <c r="D22" s="46" t="s">
        <v>48</v>
      </c>
      <c r="E22" s="46"/>
      <c r="F22" s="31" t="s">
        <v>168</v>
      </c>
      <c r="G22" s="31" t="s">
        <v>116</v>
      </c>
      <c r="H22" s="31" t="s">
        <v>271</v>
      </c>
      <c r="I22" s="31" t="s">
        <v>284</v>
      </c>
      <c r="J22" s="101" t="s">
        <v>163</v>
      </c>
    </row>
    <row r="23" spans="2:10" ht="204">
      <c r="B23" s="46" t="s">
        <v>54</v>
      </c>
      <c r="C23" s="31">
        <v>1</v>
      </c>
      <c r="D23" s="46" t="s">
        <v>54</v>
      </c>
      <c r="E23" s="46"/>
      <c r="F23" s="31" t="s">
        <v>169</v>
      </c>
      <c r="G23" s="31" t="s">
        <v>166</v>
      </c>
      <c r="H23" s="31" t="s">
        <v>271</v>
      </c>
      <c r="I23" s="31" t="s">
        <v>170</v>
      </c>
      <c r="J23" s="102"/>
    </row>
    <row r="24" spans="2:10" ht="127.5">
      <c r="B24" s="46" t="s">
        <v>54</v>
      </c>
      <c r="C24" s="31">
        <v>1</v>
      </c>
      <c r="D24" s="46" t="s">
        <v>97</v>
      </c>
      <c r="E24" s="46"/>
      <c r="F24" s="31" t="s">
        <v>171</v>
      </c>
      <c r="G24" s="31" t="s">
        <v>116</v>
      </c>
      <c r="H24" s="31" t="s">
        <v>271</v>
      </c>
      <c r="I24" s="31" t="s">
        <v>172</v>
      </c>
      <c r="J24" s="102"/>
    </row>
    <row r="25" spans="2:10" ht="324" customHeight="1">
      <c r="B25" s="46" t="s">
        <v>54</v>
      </c>
      <c r="C25" s="31">
        <v>1</v>
      </c>
      <c r="D25" s="46" t="s">
        <v>98</v>
      </c>
      <c r="E25" s="46"/>
      <c r="F25" s="31" t="s">
        <v>173</v>
      </c>
      <c r="G25" s="31" t="s">
        <v>116</v>
      </c>
      <c r="H25" s="31" t="s">
        <v>271</v>
      </c>
      <c r="I25" s="31" t="s">
        <v>286</v>
      </c>
      <c r="J25" s="101" t="s">
        <v>163</v>
      </c>
    </row>
    <row r="26" spans="2:10" ht="114.75">
      <c r="B26" s="46" t="s">
        <v>54</v>
      </c>
      <c r="C26" s="31">
        <v>1</v>
      </c>
      <c r="D26" s="46" t="s">
        <v>99</v>
      </c>
      <c r="E26" s="46"/>
      <c r="F26" s="31" t="s">
        <v>122</v>
      </c>
      <c r="G26" s="31" t="s">
        <v>116</v>
      </c>
      <c r="H26" s="31" t="s">
        <v>271</v>
      </c>
      <c r="I26" s="31" t="s">
        <v>123</v>
      </c>
      <c r="J26" s="102" t="s">
        <v>174</v>
      </c>
    </row>
    <row r="27" spans="2:10" ht="127.5">
      <c r="B27" s="46" t="s">
        <v>54</v>
      </c>
      <c r="C27" s="31">
        <v>1</v>
      </c>
      <c r="D27" s="46" t="s">
        <v>100</v>
      </c>
      <c r="E27" s="46"/>
      <c r="F27" s="31" t="s">
        <v>287</v>
      </c>
      <c r="G27" s="31" t="s">
        <v>166</v>
      </c>
      <c r="H27" s="31" t="s">
        <v>271</v>
      </c>
      <c r="I27" s="31" t="s">
        <v>175</v>
      </c>
      <c r="J27" s="102" t="s">
        <v>174</v>
      </c>
    </row>
    <row r="28" spans="2:10" ht="77.25" customHeight="1">
      <c r="B28" s="46" t="s">
        <v>54</v>
      </c>
      <c r="C28" s="31">
        <v>1</v>
      </c>
      <c r="D28" s="46" t="s">
        <v>101</v>
      </c>
      <c r="E28" s="46"/>
      <c r="F28" s="96" t="s">
        <v>102</v>
      </c>
      <c r="G28" s="96" t="s">
        <v>166</v>
      </c>
      <c r="H28" s="31" t="s">
        <v>271</v>
      </c>
      <c r="I28" s="96" t="s">
        <v>176</v>
      </c>
      <c r="J28" s="102" t="s">
        <v>174</v>
      </c>
    </row>
    <row r="29" spans="2:10" ht="77.25">
      <c r="B29" s="95" t="s">
        <v>54</v>
      </c>
      <c r="C29" s="96">
        <v>1</v>
      </c>
      <c r="D29" s="95" t="s">
        <v>103</v>
      </c>
      <c r="E29" s="95"/>
      <c r="F29" s="96" t="s">
        <v>104</v>
      </c>
      <c r="G29" s="96" t="s">
        <v>166</v>
      </c>
      <c r="H29" s="31" t="s">
        <v>271</v>
      </c>
      <c r="I29" s="96" t="s">
        <v>177</v>
      </c>
      <c r="J29" s="102" t="s">
        <v>174</v>
      </c>
    </row>
    <row r="30" spans="2:10" ht="171" customHeight="1">
      <c r="B30" s="46" t="s">
        <v>54</v>
      </c>
      <c r="C30" s="31">
        <v>1</v>
      </c>
      <c r="D30" s="46" t="s">
        <v>105</v>
      </c>
      <c r="E30" s="46"/>
      <c r="F30" s="31" t="s">
        <v>179</v>
      </c>
      <c r="G30" s="31" t="s">
        <v>116</v>
      </c>
      <c r="H30" s="31" t="s">
        <v>271</v>
      </c>
      <c r="I30" s="31" t="s">
        <v>288</v>
      </c>
      <c r="J30" s="101" t="s">
        <v>178</v>
      </c>
    </row>
    <row r="31" spans="2:10" ht="89.25">
      <c r="B31" s="46" t="s">
        <v>54</v>
      </c>
      <c r="C31" s="31">
        <v>1</v>
      </c>
      <c r="D31" s="46" t="s">
        <v>106</v>
      </c>
      <c r="E31" s="46"/>
      <c r="F31" s="31" t="s">
        <v>289</v>
      </c>
      <c r="G31" s="31" t="s">
        <v>116</v>
      </c>
      <c r="H31" s="31" t="s">
        <v>271</v>
      </c>
      <c r="I31" s="31" t="s">
        <v>290</v>
      </c>
      <c r="J31" s="101" t="s">
        <v>180</v>
      </c>
    </row>
    <row r="32" spans="2:10" ht="89.25">
      <c r="B32" s="46" t="s">
        <v>54</v>
      </c>
      <c r="C32" s="31">
        <v>1</v>
      </c>
      <c r="D32" s="46" t="s">
        <v>47</v>
      </c>
      <c r="E32" s="46"/>
      <c r="F32" s="31" t="s">
        <v>182</v>
      </c>
      <c r="G32" s="31" t="s">
        <v>116</v>
      </c>
      <c r="H32" s="31" t="s">
        <v>271</v>
      </c>
      <c r="I32" s="31" t="s">
        <v>183</v>
      </c>
      <c r="J32" s="103">
        <v>38731</v>
      </c>
    </row>
    <row r="33" spans="2:10" ht="63.75">
      <c r="B33" s="46" t="s">
        <v>54</v>
      </c>
      <c r="C33" s="31">
        <v>1</v>
      </c>
      <c r="D33" s="46" t="s">
        <v>108</v>
      </c>
      <c r="E33" s="46"/>
      <c r="F33" s="31" t="s">
        <v>107</v>
      </c>
      <c r="G33" s="31" t="s">
        <v>116</v>
      </c>
      <c r="H33" s="31" t="s">
        <v>271</v>
      </c>
      <c r="I33" s="31" t="s">
        <v>181</v>
      </c>
      <c r="J33" s="101" t="s">
        <v>180</v>
      </c>
    </row>
    <row r="34" spans="2:10" ht="213" customHeight="1">
      <c r="B34" s="46" t="s">
        <v>54</v>
      </c>
      <c r="C34" s="31">
        <v>1</v>
      </c>
      <c r="D34" s="46" t="s">
        <v>109</v>
      </c>
      <c r="E34" s="46"/>
      <c r="F34" s="96" t="s">
        <v>291</v>
      </c>
      <c r="G34" s="31" t="s">
        <v>116</v>
      </c>
      <c r="H34" s="31" t="s">
        <v>271</v>
      </c>
      <c r="I34" s="31" t="s">
        <v>245</v>
      </c>
      <c r="J34" s="102" t="s">
        <v>184</v>
      </c>
    </row>
    <row r="35" spans="2:10" ht="136.5" customHeight="1">
      <c r="B35" s="46" t="s">
        <v>54</v>
      </c>
      <c r="C35" s="31">
        <v>1</v>
      </c>
      <c r="D35" s="46" t="s">
        <v>80</v>
      </c>
      <c r="E35" s="46"/>
      <c r="F35" s="31" t="s">
        <v>292</v>
      </c>
      <c r="G35" s="31" t="s">
        <v>116</v>
      </c>
      <c r="H35" s="31" t="s">
        <v>271</v>
      </c>
      <c r="I35" s="31" t="s">
        <v>185</v>
      </c>
      <c r="J35" s="101" t="s">
        <v>186</v>
      </c>
    </row>
    <row r="36" spans="2:10" ht="191.25" customHeight="1">
      <c r="B36" s="46" t="s">
        <v>54</v>
      </c>
      <c r="C36" s="31">
        <v>1</v>
      </c>
      <c r="D36" s="46" t="s">
        <v>110</v>
      </c>
      <c r="E36" s="46"/>
      <c r="F36" s="31" t="s">
        <v>187</v>
      </c>
      <c r="G36" s="31" t="s">
        <v>116</v>
      </c>
      <c r="H36" s="31" t="s">
        <v>271</v>
      </c>
      <c r="I36" s="31" t="s">
        <v>188</v>
      </c>
      <c r="J36" s="101" t="s">
        <v>186</v>
      </c>
    </row>
    <row r="37" spans="2:10" ht="64.5">
      <c r="B37" s="95" t="s">
        <v>54</v>
      </c>
      <c r="C37" s="96">
        <v>1</v>
      </c>
      <c r="D37" s="95" t="s">
        <v>51</v>
      </c>
      <c r="E37" s="95"/>
      <c r="F37" s="96" t="s">
        <v>189</v>
      </c>
      <c r="G37" s="96" t="s">
        <v>116</v>
      </c>
      <c r="H37" s="31" t="s">
        <v>271</v>
      </c>
      <c r="I37" s="95" t="s">
        <v>190</v>
      </c>
      <c r="J37" s="104" t="s">
        <v>186</v>
      </c>
    </row>
    <row r="38" spans="2:10" ht="63.75">
      <c r="B38" s="46" t="s">
        <v>54</v>
      </c>
      <c r="C38" s="31">
        <v>1</v>
      </c>
      <c r="D38" s="46" t="s">
        <v>57</v>
      </c>
      <c r="E38" s="46"/>
      <c r="F38" s="31" t="s">
        <v>191</v>
      </c>
      <c r="G38" s="31" t="s">
        <v>116</v>
      </c>
      <c r="H38" s="31" t="s">
        <v>271</v>
      </c>
      <c r="I38" s="31" t="s">
        <v>192</v>
      </c>
      <c r="J38" s="99" t="s">
        <v>193</v>
      </c>
    </row>
    <row r="39" spans="2:10" s="29" customFormat="1" ht="102">
      <c r="B39" s="46" t="s">
        <v>54</v>
      </c>
      <c r="C39" s="31">
        <v>1</v>
      </c>
      <c r="D39" s="99" t="s">
        <v>111</v>
      </c>
      <c r="E39" s="99"/>
      <c r="F39" s="98" t="s">
        <v>124</v>
      </c>
      <c r="G39" s="31" t="s">
        <v>116</v>
      </c>
      <c r="H39" s="31" t="s">
        <v>271</v>
      </c>
      <c r="I39" s="98" t="s">
        <v>194</v>
      </c>
      <c r="J39" s="101" t="s">
        <v>193</v>
      </c>
    </row>
    <row r="40" spans="2:10" ht="74.25" customHeight="1">
      <c r="B40" s="46" t="s">
        <v>54</v>
      </c>
      <c r="C40" s="31">
        <v>1</v>
      </c>
      <c r="D40" s="46" t="s">
        <v>112</v>
      </c>
      <c r="E40" s="46"/>
      <c r="F40" s="31" t="s">
        <v>125</v>
      </c>
      <c r="G40" s="31" t="s">
        <v>116</v>
      </c>
      <c r="H40" s="31" t="s">
        <v>271</v>
      </c>
      <c r="I40" s="31" t="s">
        <v>195</v>
      </c>
      <c r="J40" s="101" t="s">
        <v>193</v>
      </c>
    </row>
    <row r="41" spans="2:10" ht="105.75" customHeight="1">
      <c r="B41" s="46" t="s">
        <v>54</v>
      </c>
      <c r="C41" s="31">
        <v>1</v>
      </c>
      <c r="D41" s="46" t="s">
        <v>113</v>
      </c>
      <c r="E41" s="46"/>
      <c r="F41" s="31" t="s">
        <v>126</v>
      </c>
      <c r="G41" s="31" t="s">
        <v>116</v>
      </c>
      <c r="H41" s="31" t="s">
        <v>271</v>
      </c>
      <c r="I41" s="31" t="s">
        <v>252</v>
      </c>
      <c r="J41" s="101" t="s">
        <v>193</v>
      </c>
    </row>
    <row r="42" spans="2:10" ht="125.25" customHeight="1">
      <c r="B42" s="46" t="s">
        <v>54</v>
      </c>
      <c r="C42" s="31">
        <v>1</v>
      </c>
      <c r="D42" s="46" t="s">
        <v>64</v>
      </c>
      <c r="E42" s="46"/>
      <c r="F42" s="31" t="s">
        <v>114</v>
      </c>
      <c r="G42" s="31" t="s">
        <v>116</v>
      </c>
      <c r="H42" s="31" t="s">
        <v>271</v>
      </c>
      <c r="I42" s="31" t="s">
        <v>196</v>
      </c>
      <c r="J42" s="101"/>
    </row>
    <row r="43" spans="2:10" ht="99" customHeight="1">
      <c r="B43" s="46" t="s">
        <v>54</v>
      </c>
      <c r="C43" s="31">
        <v>1</v>
      </c>
      <c r="D43" s="46" t="s">
        <v>64</v>
      </c>
      <c r="E43" s="46" t="s">
        <v>52</v>
      </c>
      <c r="F43" s="31" t="s">
        <v>197</v>
      </c>
      <c r="G43" s="31" t="s">
        <v>116</v>
      </c>
      <c r="H43" s="31" t="s">
        <v>271</v>
      </c>
      <c r="I43" s="31" t="s">
        <v>293</v>
      </c>
      <c r="J43" s="101" t="s">
        <v>193</v>
      </c>
    </row>
    <row r="44" spans="2:10" ht="102">
      <c r="B44" s="95" t="s">
        <v>54</v>
      </c>
      <c r="C44" s="31">
        <v>1</v>
      </c>
      <c r="D44" s="46" t="s">
        <v>64</v>
      </c>
      <c r="E44" s="46" t="s">
        <v>46</v>
      </c>
      <c r="F44" s="31" t="s">
        <v>198</v>
      </c>
      <c r="G44" s="31" t="s">
        <v>116</v>
      </c>
      <c r="H44" s="31" t="s">
        <v>271</v>
      </c>
      <c r="I44" s="31" t="s">
        <v>115</v>
      </c>
      <c r="J44" s="101" t="s">
        <v>193</v>
      </c>
    </row>
    <row r="45" spans="2:10">
      <c r="B45" s="105" t="s">
        <v>54</v>
      </c>
      <c r="C45" s="106">
        <v>2</v>
      </c>
      <c r="D45" s="105"/>
      <c r="E45" s="105"/>
      <c r="F45" s="145" t="s">
        <v>33</v>
      </c>
      <c r="G45" s="146"/>
      <c r="H45" s="146"/>
      <c r="I45" s="146"/>
      <c r="J45" s="147"/>
    </row>
    <row r="46" spans="2:10" ht="128.25" customHeight="1">
      <c r="B46" s="107" t="s">
        <v>54</v>
      </c>
      <c r="C46" s="107" t="s">
        <v>46</v>
      </c>
      <c r="D46" s="107" t="s">
        <v>49</v>
      </c>
      <c r="E46" s="107"/>
      <c r="F46" s="108" t="s">
        <v>343</v>
      </c>
      <c r="G46" s="46" t="s">
        <v>294</v>
      </c>
      <c r="H46" s="31" t="s">
        <v>271</v>
      </c>
      <c r="I46" s="46"/>
      <c r="J46" s="99"/>
    </row>
    <row r="47" spans="2:10" ht="124.5" customHeight="1">
      <c r="B47" s="107" t="s">
        <v>54</v>
      </c>
      <c r="C47" s="107" t="s">
        <v>46</v>
      </c>
      <c r="D47" s="109" t="s">
        <v>49</v>
      </c>
      <c r="E47" s="109" t="s">
        <v>52</v>
      </c>
      <c r="F47" s="32" t="s">
        <v>200</v>
      </c>
      <c r="G47" s="32" t="s">
        <v>295</v>
      </c>
      <c r="H47" s="31" t="s">
        <v>271</v>
      </c>
      <c r="I47" s="46" t="s">
        <v>345</v>
      </c>
      <c r="J47" s="99"/>
    </row>
    <row r="48" spans="2:10" ht="89.25" customHeight="1">
      <c r="B48" s="107" t="s">
        <v>54</v>
      </c>
      <c r="C48" s="107" t="s">
        <v>46</v>
      </c>
      <c r="D48" s="109" t="s">
        <v>49</v>
      </c>
      <c r="E48" s="109" t="s">
        <v>46</v>
      </c>
      <c r="F48" s="32" t="s">
        <v>344</v>
      </c>
      <c r="G48" s="32" t="s">
        <v>295</v>
      </c>
      <c r="H48" s="31" t="s">
        <v>271</v>
      </c>
      <c r="I48" s="31" t="s">
        <v>346</v>
      </c>
      <c r="J48" s="99"/>
    </row>
    <row r="49" spans="2:10" ht="159" customHeight="1" thickBot="1">
      <c r="B49" s="107" t="s">
        <v>54</v>
      </c>
      <c r="C49" s="107" t="s">
        <v>46</v>
      </c>
      <c r="D49" s="109" t="s">
        <v>63</v>
      </c>
      <c r="E49" s="109"/>
      <c r="F49" s="31" t="s">
        <v>201</v>
      </c>
      <c r="G49" s="32" t="s">
        <v>295</v>
      </c>
      <c r="H49" s="31" t="s">
        <v>271</v>
      </c>
      <c r="I49" s="31" t="s">
        <v>202</v>
      </c>
      <c r="J49" s="99" t="s">
        <v>347</v>
      </c>
    </row>
    <row r="50" spans="2:10" ht="109.5" customHeight="1" thickBot="1">
      <c r="B50" s="107" t="s">
        <v>54</v>
      </c>
      <c r="C50" s="107" t="s">
        <v>46</v>
      </c>
      <c r="D50" s="109" t="s">
        <v>63</v>
      </c>
      <c r="E50" s="109" t="s">
        <v>52</v>
      </c>
      <c r="F50" s="110" t="s">
        <v>348</v>
      </c>
      <c r="G50" s="32" t="s">
        <v>349</v>
      </c>
      <c r="H50" s="31" t="s">
        <v>271</v>
      </c>
      <c r="I50" s="31" t="s">
        <v>350</v>
      </c>
      <c r="J50" s="99"/>
    </row>
    <row r="51" spans="2:10" ht="111.75" customHeight="1">
      <c r="B51" s="107" t="s">
        <v>54</v>
      </c>
      <c r="C51" s="107" t="s">
        <v>46</v>
      </c>
      <c r="D51" s="109" t="s">
        <v>63</v>
      </c>
      <c r="E51" s="109" t="s">
        <v>52</v>
      </c>
      <c r="F51" s="32" t="s">
        <v>204</v>
      </c>
      <c r="G51" s="32" t="s">
        <v>295</v>
      </c>
      <c r="H51" s="31" t="s">
        <v>271</v>
      </c>
      <c r="I51" s="31" t="s">
        <v>296</v>
      </c>
      <c r="J51" s="99"/>
    </row>
    <row r="52" spans="2:10" ht="174.75" customHeight="1">
      <c r="B52" s="107" t="s">
        <v>54</v>
      </c>
      <c r="C52" s="107" t="s">
        <v>46</v>
      </c>
      <c r="D52" s="109" t="s">
        <v>63</v>
      </c>
      <c r="E52" s="109" t="s">
        <v>46</v>
      </c>
      <c r="F52" s="32" t="s">
        <v>351</v>
      </c>
      <c r="G52" s="32" t="s">
        <v>295</v>
      </c>
      <c r="H52" s="31" t="s">
        <v>271</v>
      </c>
      <c r="I52" s="111" t="s">
        <v>352</v>
      </c>
      <c r="J52" s="99"/>
    </row>
    <row r="53" spans="2:10" ht="109.5" customHeight="1" thickBot="1">
      <c r="B53" s="107" t="s">
        <v>54</v>
      </c>
      <c r="C53" s="107" t="s">
        <v>46</v>
      </c>
      <c r="D53" s="109" t="s">
        <v>82</v>
      </c>
      <c r="E53" s="109"/>
      <c r="F53" s="32" t="s">
        <v>205</v>
      </c>
      <c r="G53" s="31" t="s">
        <v>141</v>
      </c>
      <c r="H53" s="31" t="s">
        <v>271</v>
      </c>
      <c r="I53" s="45" t="s">
        <v>353</v>
      </c>
      <c r="J53" s="99" t="s">
        <v>203</v>
      </c>
    </row>
    <row r="54" spans="2:10" ht="113.25" customHeight="1">
      <c r="B54" s="107" t="s">
        <v>54</v>
      </c>
      <c r="C54" s="107" t="s">
        <v>46</v>
      </c>
      <c r="D54" s="107" t="s">
        <v>88</v>
      </c>
      <c r="E54" s="107"/>
      <c r="F54" s="32" t="s">
        <v>376</v>
      </c>
      <c r="G54" s="32" t="s">
        <v>247</v>
      </c>
      <c r="H54" s="31" t="s">
        <v>271</v>
      </c>
      <c r="I54" s="112" t="s">
        <v>354</v>
      </c>
      <c r="J54" s="99" t="s">
        <v>347</v>
      </c>
    </row>
    <row r="55" spans="2:10" ht="135" customHeight="1">
      <c r="B55" s="107" t="s">
        <v>54</v>
      </c>
      <c r="C55" s="107" t="s">
        <v>46</v>
      </c>
      <c r="D55" s="107" t="s">
        <v>61</v>
      </c>
      <c r="E55" s="107"/>
      <c r="F55" s="32" t="s">
        <v>132</v>
      </c>
      <c r="G55" s="32" t="s">
        <v>297</v>
      </c>
      <c r="H55" s="31" t="s">
        <v>271</v>
      </c>
      <c r="I55" s="32" t="s">
        <v>206</v>
      </c>
      <c r="J55" s="99" t="s">
        <v>355</v>
      </c>
    </row>
    <row r="56" spans="2:10" ht="102">
      <c r="B56" s="107" t="s">
        <v>54</v>
      </c>
      <c r="C56" s="107" t="s">
        <v>46</v>
      </c>
      <c r="D56" s="109" t="s">
        <v>60</v>
      </c>
      <c r="E56" s="109"/>
      <c r="F56" s="31" t="s">
        <v>253</v>
      </c>
      <c r="G56" s="32" t="s">
        <v>298</v>
      </c>
      <c r="H56" s="31" t="s">
        <v>271</v>
      </c>
      <c r="I56" s="31" t="s">
        <v>299</v>
      </c>
      <c r="J56" s="99" t="s">
        <v>199</v>
      </c>
    </row>
    <row r="57" spans="2:10" ht="89.25">
      <c r="B57" s="107" t="s">
        <v>54</v>
      </c>
      <c r="C57" s="107" t="s">
        <v>46</v>
      </c>
      <c r="D57" s="109" t="s">
        <v>84</v>
      </c>
      <c r="E57" s="109"/>
      <c r="F57" s="31" t="s">
        <v>377</v>
      </c>
      <c r="G57" s="32" t="s">
        <v>254</v>
      </c>
      <c r="H57" s="31" t="s">
        <v>271</v>
      </c>
      <c r="I57" s="31" t="s">
        <v>207</v>
      </c>
      <c r="J57" s="99" t="s">
        <v>203</v>
      </c>
    </row>
    <row r="58" spans="2:10" ht="126.75" customHeight="1" thickBot="1">
      <c r="B58" s="107" t="s">
        <v>54</v>
      </c>
      <c r="C58" s="107" t="s">
        <v>46</v>
      </c>
      <c r="D58" s="109" t="s">
        <v>87</v>
      </c>
      <c r="E58" s="109"/>
      <c r="F58" s="31" t="s">
        <v>255</v>
      </c>
      <c r="G58" s="32" t="s">
        <v>300</v>
      </c>
      <c r="H58" s="31" t="s">
        <v>271</v>
      </c>
      <c r="I58" s="31" t="s">
        <v>208</v>
      </c>
      <c r="J58" s="113" t="s">
        <v>356</v>
      </c>
    </row>
    <row r="59" spans="2:10" ht="176.25" customHeight="1" thickBot="1">
      <c r="B59" s="107" t="s">
        <v>54</v>
      </c>
      <c r="C59" s="107" t="s">
        <v>46</v>
      </c>
      <c r="D59" s="109" t="s">
        <v>92</v>
      </c>
      <c r="E59" s="114"/>
      <c r="F59" s="115" t="s">
        <v>301</v>
      </c>
      <c r="G59" s="115" t="s">
        <v>302</v>
      </c>
      <c r="H59" s="31" t="s">
        <v>360</v>
      </c>
      <c r="I59" s="116" t="s">
        <v>209</v>
      </c>
      <c r="J59" s="98" t="s">
        <v>357</v>
      </c>
    </row>
    <row r="60" spans="2:10" ht="132.75" customHeight="1">
      <c r="B60" s="107" t="s">
        <v>54</v>
      </c>
      <c r="C60" s="107" t="s">
        <v>46</v>
      </c>
      <c r="D60" s="109" t="s">
        <v>89</v>
      </c>
      <c r="E60" s="117"/>
      <c r="F60" s="45" t="s">
        <v>128</v>
      </c>
      <c r="G60" s="118" t="s">
        <v>303</v>
      </c>
      <c r="H60" s="31" t="s">
        <v>271</v>
      </c>
      <c r="I60" s="119" t="s">
        <v>304</v>
      </c>
      <c r="J60" s="113">
        <v>36936</v>
      </c>
    </row>
    <row r="61" spans="2:10" ht="123.75" customHeight="1">
      <c r="B61" s="107" t="s">
        <v>54</v>
      </c>
      <c r="C61" s="107" t="s">
        <v>46</v>
      </c>
      <c r="D61" s="114" t="s">
        <v>89</v>
      </c>
      <c r="E61" s="109" t="s">
        <v>52</v>
      </c>
      <c r="F61" s="120" t="s">
        <v>210</v>
      </c>
      <c r="G61" s="31" t="s">
        <v>303</v>
      </c>
      <c r="H61" s="31" t="s">
        <v>271</v>
      </c>
      <c r="I61" s="31" t="s">
        <v>211</v>
      </c>
      <c r="J61" s="121"/>
    </row>
    <row r="62" spans="2:10" ht="242.25">
      <c r="B62" s="107" t="s">
        <v>54</v>
      </c>
      <c r="C62" s="107" t="s">
        <v>46</v>
      </c>
      <c r="D62" s="117" t="s">
        <v>95</v>
      </c>
      <c r="E62" s="117"/>
      <c r="F62" s="45" t="s">
        <v>133</v>
      </c>
      <c r="G62" s="122" t="s">
        <v>258</v>
      </c>
      <c r="H62" s="31" t="s">
        <v>271</v>
      </c>
      <c r="I62" s="119" t="s">
        <v>305</v>
      </c>
      <c r="J62" s="99"/>
    </row>
    <row r="63" spans="2:10" ht="120" customHeight="1">
      <c r="B63" s="107" t="s">
        <v>54</v>
      </c>
      <c r="C63" s="107" t="s">
        <v>46</v>
      </c>
      <c r="D63" s="107" t="s">
        <v>96</v>
      </c>
      <c r="E63" s="107"/>
      <c r="F63" s="32" t="s">
        <v>212</v>
      </c>
      <c r="G63" s="32" t="s">
        <v>306</v>
      </c>
      <c r="H63" s="31" t="s">
        <v>360</v>
      </c>
      <c r="I63" s="32" t="s">
        <v>213</v>
      </c>
      <c r="J63" s="99" t="s">
        <v>199</v>
      </c>
    </row>
    <row r="64" spans="2:10" ht="242.25">
      <c r="B64" s="107" t="s">
        <v>54</v>
      </c>
      <c r="C64" s="107" t="s">
        <v>46</v>
      </c>
      <c r="D64" s="109" t="s">
        <v>48</v>
      </c>
      <c r="E64" s="109"/>
      <c r="F64" s="31" t="s">
        <v>129</v>
      </c>
      <c r="G64" s="32" t="s">
        <v>306</v>
      </c>
      <c r="H64" s="31" t="s">
        <v>360</v>
      </c>
      <c r="I64" s="31" t="s">
        <v>214</v>
      </c>
      <c r="J64" s="123" t="s">
        <v>358</v>
      </c>
    </row>
    <row r="65" spans="2:14" ht="204">
      <c r="B65" s="107" t="s">
        <v>54</v>
      </c>
      <c r="C65" s="107" t="s">
        <v>46</v>
      </c>
      <c r="D65" s="124">
        <v>14</v>
      </c>
      <c r="E65" s="124"/>
      <c r="F65" s="45" t="s">
        <v>130</v>
      </c>
      <c r="G65" s="32" t="s">
        <v>306</v>
      </c>
      <c r="H65" s="31" t="s">
        <v>271</v>
      </c>
      <c r="I65" s="116" t="s">
        <v>215</v>
      </c>
      <c r="J65" s="99" t="s">
        <v>203</v>
      </c>
    </row>
    <row r="66" spans="2:14" ht="138" customHeight="1">
      <c r="B66" s="107" t="s">
        <v>54</v>
      </c>
      <c r="C66" s="107" t="s">
        <v>46</v>
      </c>
      <c r="D66" s="124" t="s">
        <v>97</v>
      </c>
      <c r="E66" s="124"/>
      <c r="F66" s="31" t="s">
        <v>134</v>
      </c>
      <c r="G66" s="32" t="s">
        <v>166</v>
      </c>
      <c r="H66" s="31" t="s">
        <v>271</v>
      </c>
      <c r="I66" s="116" t="s">
        <v>256</v>
      </c>
      <c r="J66" s="99" t="s">
        <v>203</v>
      </c>
    </row>
    <row r="67" spans="2:14" ht="195.75" customHeight="1">
      <c r="B67" s="107" t="s">
        <v>54</v>
      </c>
      <c r="C67" s="107" t="s">
        <v>46</v>
      </c>
      <c r="D67" s="124" t="s">
        <v>98</v>
      </c>
      <c r="E67" s="124"/>
      <c r="F67" s="31" t="s">
        <v>257</v>
      </c>
      <c r="G67" s="32" t="s">
        <v>307</v>
      </c>
      <c r="H67" s="31" t="s">
        <v>271</v>
      </c>
      <c r="I67" s="116" t="s">
        <v>135</v>
      </c>
      <c r="J67" s="99" t="s">
        <v>203</v>
      </c>
    </row>
    <row r="68" spans="2:14" ht="135.75" customHeight="1">
      <c r="B68" s="107" t="s">
        <v>54</v>
      </c>
      <c r="C68" s="107" t="s">
        <v>46</v>
      </c>
      <c r="D68" s="124" t="s">
        <v>99</v>
      </c>
      <c r="E68" s="124"/>
      <c r="F68" s="31" t="s">
        <v>359</v>
      </c>
      <c r="G68" s="32" t="s">
        <v>116</v>
      </c>
      <c r="H68" s="31" t="s">
        <v>271</v>
      </c>
      <c r="I68" s="116" t="s">
        <v>248</v>
      </c>
      <c r="J68" s="99" t="s">
        <v>203</v>
      </c>
    </row>
    <row r="69" spans="2:14" ht="183" customHeight="1">
      <c r="B69" s="108" t="s">
        <v>54</v>
      </c>
      <c r="C69" s="108" t="s">
        <v>46</v>
      </c>
      <c r="D69" s="124" t="s">
        <v>100</v>
      </c>
      <c r="E69" s="124"/>
      <c r="F69" s="31" t="s">
        <v>136</v>
      </c>
      <c r="G69" s="32" t="s">
        <v>116</v>
      </c>
      <c r="H69" s="90" t="s">
        <v>361</v>
      </c>
      <c r="I69" s="116" t="s">
        <v>216</v>
      </c>
      <c r="J69" s="99" t="s">
        <v>203</v>
      </c>
    </row>
    <row r="70" spans="2:14" ht="178.5">
      <c r="B70" s="107" t="s">
        <v>54</v>
      </c>
      <c r="C70" s="107" t="s">
        <v>46</v>
      </c>
      <c r="D70" s="124" t="s">
        <v>101</v>
      </c>
      <c r="E70" s="124"/>
      <c r="F70" s="45" t="s">
        <v>217</v>
      </c>
      <c r="G70" s="32" t="s">
        <v>116</v>
      </c>
      <c r="H70" s="31" t="s">
        <v>271</v>
      </c>
      <c r="I70" s="116" t="s">
        <v>362</v>
      </c>
      <c r="J70" s="99"/>
    </row>
    <row r="71" spans="2:14" ht="76.5">
      <c r="B71" s="107" t="s">
        <v>54</v>
      </c>
      <c r="C71" s="107" t="s">
        <v>46</v>
      </c>
      <c r="D71" s="124" t="s">
        <v>103</v>
      </c>
      <c r="E71" s="124"/>
      <c r="F71" s="46" t="s">
        <v>246</v>
      </c>
      <c r="G71" s="108" t="s">
        <v>116</v>
      </c>
      <c r="H71" s="31" t="s">
        <v>271</v>
      </c>
      <c r="I71" s="124" t="s">
        <v>308</v>
      </c>
      <c r="J71" s="99"/>
    </row>
    <row r="72" spans="2:14" ht="140.25">
      <c r="B72" s="107" t="s">
        <v>54</v>
      </c>
      <c r="C72" s="107" t="s">
        <v>46</v>
      </c>
      <c r="D72" s="124" t="s">
        <v>105</v>
      </c>
      <c r="E72" s="124"/>
      <c r="F72" s="31" t="s">
        <v>137</v>
      </c>
      <c r="G72" s="32" t="s">
        <v>116</v>
      </c>
      <c r="H72" s="31" t="s">
        <v>271</v>
      </c>
      <c r="I72" s="116" t="s">
        <v>363</v>
      </c>
      <c r="J72" s="99"/>
    </row>
    <row r="73" spans="2:14" ht="63.75">
      <c r="B73" s="107" t="s">
        <v>54</v>
      </c>
      <c r="C73" s="107" t="s">
        <v>46</v>
      </c>
      <c r="D73" s="124" t="s">
        <v>106</v>
      </c>
      <c r="E73" s="124"/>
      <c r="F73" s="31" t="s">
        <v>138</v>
      </c>
      <c r="G73" s="32" t="s">
        <v>309</v>
      </c>
      <c r="H73" s="31" t="s">
        <v>271</v>
      </c>
      <c r="I73" s="116" t="s">
        <v>218</v>
      </c>
      <c r="J73" s="99"/>
    </row>
    <row r="74" spans="2:14" ht="140.25">
      <c r="B74" s="107" t="s">
        <v>54</v>
      </c>
      <c r="C74" s="107" t="s">
        <v>46</v>
      </c>
      <c r="D74" s="124" t="s">
        <v>47</v>
      </c>
      <c r="E74" s="124"/>
      <c r="F74" s="31" t="s">
        <v>364</v>
      </c>
      <c r="G74" s="32" t="s">
        <v>116</v>
      </c>
      <c r="H74" s="31" t="s">
        <v>271</v>
      </c>
      <c r="I74" s="116" t="s">
        <v>219</v>
      </c>
      <c r="J74" s="99" t="s">
        <v>203</v>
      </c>
      <c r="N74" s="30"/>
    </row>
    <row r="75" spans="2:14" ht="85.5" customHeight="1">
      <c r="B75" s="107" t="s">
        <v>54</v>
      </c>
      <c r="C75" s="107" t="s">
        <v>46</v>
      </c>
      <c r="D75" s="124" t="s">
        <v>108</v>
      </c>
      <c r="E75" s="124"/>
      <c r="F75" s="31" t="s">
        <v>139</v>
      </c>
      <c r="G75" s="32" t="s">
        <v>116</v>
      </c>
      <c r="H75" s="31" t="s">
        <v>271</v>
      </c>
      <c r="I75" s="116" t="s">
        <v>365</v>
      </c>
      <c r="J75" s="99" t="s">
        <v>199</v>
      </c>
      <c r="N75" s="30"/>
    </row>
    <row r="76" spans="2:14" ht="178.5">
      <c r="B76" s="107" t="s">
        <v>54</v>
      </c>
      <c r="C76" s="107" t="s">
        <v>46</v>
      </c>
      <c r="D76" s="109" t="s">
        <v>109</v>
      </c>
      <c r="E76" s="109"/>
      <c r="F76" s="32" t="s">
        <v>366</v>
      </c>
      <c r="G76" s="32" t="s">
        <v>116</v>
      </c>
      <c r="H76" s="31" t="s">
        <v>271</v>
      </c>
      <c r="I76" s="32" t="s">
        <v>220</v>
      </c>
      <c r="J76" s="99" t="s">
        <v>367</v>
      </c>
      <c r="N76" s="30"/>
    </row>
    <row r="77" spans="2:14" ht="76.5">
      <c r="B77" s="107" t="s">
        <v>54</v>
      </c>
      <c r="C77" s="107" t="s">
        <v>46</v>
      </c>
      <c r="D77" s="124" t="s">
        <v>80</v>
      </c>
      <c r="E77" s="124"/>
      <c r="F77" s="32" t="s">
        <v>221</v>
      </c>
      <c r="G77" s="32" t="s">
        <v>116</v>
      </c>
      <c r="H77" s="31" t="s">
        <v>271</v>
      </c>
      <c r="I77" s="31" t="s">
        <v>222</v>
      </c>
      <c r="J77" s="99"/>
      <c r="N77" s="30"/>
    </row>
    <row r="78" spans="2:14" ht="102.75" thickBot="1">
      <c r="B78" s="107" t="s">
        <v>54</v>
      </c>
      <c r="C78" s="107" t="s">
        <v>46</v>
      </c>
      <c r="D78" s="124" t="s">
        <v>80</v>
      </c>
      <c r="E78" s="124" t="s">
        <v>52</v>
      </c>
      <c r="F78" s="31" t="s">
        <v>140</v>
      </c>
      <c r="G78" s="31" t="s">
        <v>116</v>
      </c>
      <c r="H78" s="31" t="s">
        <v>271</v>
      </c>
      <c r="I78" s="31" t="s">
        <v>223</v>
      </c>
      <c r="J78" s="99"/>
      <c r="N78" s="30"/>
    </row>
    <row r="79" spans="2:14" ht="63.75">
      <c r="B79" s="107" t="s">
        <v>54</v>
      </c>
      <c r="C79" s="107" t="s">
        <v>46</v>
      </c>
      <c r="D79" s="125" t="s">
        <v>80</v>
      </c>
      <c r="E79" s="125" t="s">
        <v>46</v>
      </c>
      <c r="F79" s="32" t="s">
        <v>83</v>
      </c>
      <c r="G79" s="32" t="s">
        <v>116</v>
      </c>
      <c r="H79" s="32" t="s">
        <v>271</v>
      </c>
      <c r="I79" s="126" t="s">
        <v>371</v>
      </c>
      <c r="J79" s="127"/>
      <c r="K79" s="69"/>
      <c r="N79" s="30"/>
    </row>
    <row r="80" spans="2:14" ht="150.75" customHeight="1">
      <c r="B80" s="109" t="s">
        <v>54</v>
      </c>
      <c r="C80" s="109" t="s">
        <v>46</v>
      </c>
      <c r="D80" s="46" t="s">
        <v>80</v>
      </c>
      <c r="E80" s="46" t="s">
        <v>372</v>
      </c>
      <c r="F80" s="128" t="s">
        <v>373</v>
      </c>
      <c r="G80" s="31" t="s">
        <v>166</v>
      </c>
      <c r="H80" s="31" t="s">
        <v>374</v>
      </c>
      <c r="I80" s="129" t="s">
        <v>370</v>
      </c>
      <c r="J80" s="98"/>
      <c r="K80" s="69"/>
      <c r="N80" s="30"/>
    </row>
    <row r="81" spans="2:11" ht="120.75" customHeight="1">
      <c r="B81" s="109" t="s">
        <v>54</v>
      </c>
      <c r="C81" s="109" t="s">
        <v>46</v>
      </c>
      <c r="D81" s="46" t="s">
        <v>110</v>
      </c>
      <c r="E81" s="46"/>
      <c r="F81" s="128" t="s">
        <v>368</v>
      </c>
      <c r="G81" s="31" t="s">
        <v>116</v>
      </c>
      <c r="H81" s="31" t="s">
        <v>374</v>
      </c>
      <c r="I81" s="128" t="s">
        <v>369</v>
      </c>
      <c r="J81" s="130"/>
      <c r="K81" s="69" t="s">
        <v>278</v>
      </c>
    </row>
    <row r="82" spans="2:11">
      <c r="B82" s="38"/>
      <c r="C82" s="38"/>
      <c r="D82" s="38"/>
      <c r="E82" s="38"/>
      <c r="F82" s="38"/>
      <c r="G82" s="38"/>
      <c r="H82" s="38"/>
      <c r="I82" s="38"/>
      <c r="J82" s="33"/>
    </row>
    <row r="83" spans="2:11">
      <c r="B83" s="38"/>
      <c r="C83" s="38"/>
      <c r="D83" s="38"/>
      <c r="E83" s="38"/>
      <c r="F83" s="38"/>
      <c r="G83" s="38"/>
      <c r="H83" s="38"/>
      <c r="I83" s="38"/>
      <c r="J83" s="33"/>
    </row>
    <row r="84" spans="2:11">
      <c r="B84" s="38"/>
      <c r="C84" s="38"/>
      <c r="D84" s="38"/>
      <c r="E84" s="38"/>
      <c r="F84" s="38"/>
      <c r="G84" s="38"/>
      <c r="H84" s="38"/>
      <c r="I84" s="38"/>
      <c r="J84" s="33"/>
    </row>
  </sheetData>
  <mergeCells count="8">
    <mergeCell ref="I1:J1"/>
    <mergeCell ref="F45:J45"/>
    <mergeCell ref="I2:J2"/>
    <mergeCell ref="F9:J9"/>
    <mergeCell ref="B6:F6"/>
    <mergeCell ref="G6:J6"/>
    <mergeCell ref="B4:J4"/>
    <mergeCell ref="B5:J5"/>
  </mergeCells>
  <printOptions horizontalCentered="1"/>
  <pageMargins left="0.43307086614173229" right="0.39370078740157483" top="0.74803149606299213" bottom="0.74803149606299213" header="0" footer="0"/>
  <pageSetup paperSize="9" scale="70"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19"/>
  <sheetViews>
    <sheetView workbookViewId="0">
      <selection activeCell="H1" sqref="H1:J1"/>
    </sheetView>
  </sheetViews>
  <sheetFormatPr defaultRowHeight="15"/>
  <cols>
    <col min="3" max="3" width="27.140625" customWidth="1"/>
    <col min="4" max="5" width="18.5703125" customWidth="1"/>
    <col min="6" max="6" width="18" customWidth="1"/>
    <col min="7" max="7" width="18.28515625" customWidth="1"/>
    <col min="8" max="9" width="18.7109375" customWidth="1"/>
    <col min="10" max="10" width="18.140625" customWidth="1"/>
  </cols>
  <sheetData>
    <row r="1" spans="1:12" ht="70.5" customHeight="1">
      <c r="H1" s="131" t="s">
        <v>380</v>
      </c>
      <c r="I1" s="131"/>
      <c r="J1" s="131"/>
    </row>
    <row r="2" spans="1:12" ht="36" customHeight="1">
      <c r="H2" s="131" t="s">
        <v>322</v>
      </c>
      <c r="I2" s="131"/>
      <c r="J2" s="132"/>
    </row>
    <row r="3" spans="1:12" ht="15.75">
      <c r="A3" s="79"/>
    </row>
    <row r="4" spans="1:12" ht="15.75">
      <c r="A4" s="136" t="s">
        <v>323</v>
      </c>
      <c r="B4" s="136"/>
      <c r="C4" s="136"/>
      <c r="D4" s="136"/>
      <c r="E4" s="136"/>
      <c r="F4" s="136"/>
      <c r="G4" s="136"/>
      <c r="H4" s="136"/>
      <c r="I4" s="136"/>
      <c r="J4" s="136"/>
      <c r="K4" s="136"/>
      <c r="L4" s="136"/>
    </row>
    <row r="5" spans="1:12" ht="15.75">
      <c r="A5" s="135"/>
      <c r="B5" s="161"/>
      <c r="C5" s="161"/>
      <c r="D5" s="161"/>
      <c r="E5" s="161"/>
      <c r="F5" s="161"/>
      <c r="G5" s="161"/>
      <c r="H5" s="161"/>
      <c r="I5" s="161"/>
      <c r="J5" s="161"/>
    </row>
    <row r="6" spans="1:12" ht="15.75">
      <c r="A6" s="1"/>
    </row>
    <row r="7" spans="1:12" ht="48.75" customHeight="1">
      <c r="A7" s="162" t="s">
        <v>0</v>
      </c>
      <c r="B7" s="162"/>
      <c r="C7" s="162" t="s">
        <v>324</v>
      </c>
      <c r="D7" s="162" t="s">
        <v>325</v>
      </c>
      <c r="E7" s="163" t="s">
        <v>326</v>
      </c>
      <c r="F7" s="164"/>
      <c r="G7" s="164"/>
      <c r="H7" s="164"/>
      <c r="I7" s="165"/>
      <c r="J7" s="162" t="s">
        <v>327</v>
      </c>
    </row>
    <row r="8" spans="1:12" ht="25.5">
      <c r="A8" s="60" t="s">
        <v>4</v>
      </c>
      <c r="B8" s="60" t="s">
        <v>5</v>
      </c>
      <c r="C8" s="162"/>
      <c r="D8" s="162"/>
      <c r="E8" s="60" t="s">
        <v>228</v>
      </c>
      <c r="F8" s="60" t="s">
        <v>339</v>
      </c>
      <c r="G8" s="60" t="s">
        <v>328</v>
      </c>
      <c r="H8" s="60" t="s">
        <v>229</v>
      </c>
      <c r="I8" s="60" t="s">
        <v>272</v>
      </c>
      <c r="J8" s="162"/>
    </row>
    <row r="9" spans="1:12">
      <c r="A9" s="81">
        <v>14</v>
      </c>
      <c r="B9" s="81">
        <v>1</v>
      </c>
      <c r="C9" s="155" t="s">
        <v>32</v>
      </c>
      <c r="D9" s="156"/>
      <c r="E9" s="156"/>
      <c r="F9" s="156"/>
      <c r="G9" s="156"/>
      <c r="H9" s="156"/>
      <c r="I9" s="156"/>
      <c r="J9" s="157"/>
    </row>
    <row r="10" spans="1:12" ht="51.75">
      <c r="A10" s="81">
        <v>14</v>
      </c>
      <c r="B10" s="81">
        <v>1</v>
      </c>
      <c r="C10" s="82" t="s">
        <v>329</v>
      </c>
      <c r="D10" s="82" t="s">
        <v>330</v>
      </c>
      <c r="E10" s="83" t="s">
        <v>331</v>
      </c>
      <c r="F10" s="81">
        <v>49770</v>
      </c>
      <c r="G10" s="81">
        <v>0</v>
      </c>
      <c r="H10" s="81">
        <v>0</v>
      </c>
      <c r="I10" s="17">
        <v>12442.5</v>
      </c>
      <c r="J10" s="80" t="s">
        <v>332</v>
      </c>
    </row>
    <row r="11" spans="1:12">
      <c r="A11" s="81">
        <v>14</v>
      </c>
      <c r="B11" s="81">
        <v>2</v>
      </c>
      <c r="C11" s="155" t="s">
        <v>33</v>
      </c>
      <c r="D11" s="156"/>
      <c r="E11" s="156"/>
      <c r="F11" s="156"/>
      <c r="G11" s="156"/>
      <c r="H11" s="157"/>
      <c r="I11" s="84"/>
      <c r="J11" s="80"/>
    </row>
    <row r="12" spans="1:12" ht="15.75">
      <c r="A12" s="81">
        <v>14</v>
      </c>
      <c r="B12" s="81">
        <v>2</v>
      </c>
      <c r="C12" s="158" t="s">
        <v>333</v>
      </c>
      <c r="D12" s="159"/>
      <c r="E12" s="159"/>
      <c r="F12" s="159"/>
      <c r="G12" s="159"/>
      <c r="H12" s="159"/>
      <c r="I12" s="159"/>
      <c r="J12" s="160"/>
      <c r="K12" s="69" t="s">
        <v>278</v>
      </c>
    </row>
    <row r="19" spans="7:7">
      <c r="G19" t="s">
        <v>334</v>
      </c>
    </row>
  </sheetData>
  <mergeCells count="12">
    <mergeCell ref="H1:J1"/>
    <mergeCell ref="C9:J9"/>
    <mergeCell ref="C11:H11"/>
    <mergeCell ref="C12:J12"/>
    <mergeCell ref="A5:J5"/>
    <mergeCell ref="H2:J2"/>
    <mergeCell ref="A4:L4"/>
    <mergeCell ref="A7:B7"/>
    <mergeCell ref="C7:C8"/>
    <mergeCell ref="D7:D8"/>
    <mergeCell ref="E7:I7"/>
    <mergeCell ref="J7:J8"/>
  </mergeCells>
  <pageMargins left="0.70866141732283472" right="0.70866141732283472" top="0.74803149606299213" bottom="0.74803149606299213" header="0.31496062992125984" footer="0.31496062992125984"/>
  <pageSetup paperSize="9" scale="70"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R100"/>
  <sheetViews>
    <sheetView view="pageBreakPreview" zoomScale="85" zoomScaleNormal="100" zoomScaleSheetLayoutView="85" workbookViewId="0">
      <selection activeCell="N1" sqref="N1:Q1"/>
    </sheetView>
  </sheetViews>
  <sheetFormatPr defaultRowHeight="15"/>
  <cols>
    <col min="6" max="6" width="33" customWidth="1"/>
    <col min="7" max="7" width="18.5703125" customWidth="1"/>
    <col min="11" max="11" width="12.85546875" customWidth="1"/>
    <col min="15" max="15" width="10" customWidth="1"/>
  </cols>
  <sheetData>
    <row r="1" spans="1:17" ht="80.25" customHeight="1">
      <c r="N1" s="131" t="s">
        <v>381</v>
      </c>
      <c r="O1" s="131"/>
      <c r="P1" s="131"/>
      <c r="Q1" s="131"/>
    </row>
    <row r="2" spans="1:17" ht="51.75" customHeight="1">
      <c r="N2" s="131" t="s">
        <v>277</v>
      </c>
      <c r="O2" s="132"/>
      <c r="P2" s="132"/>
      <c r="Q2" s="205"/>
    </row>
    <row r="3" spans="1:17" ht="15.75">
      <c r="A3" s="2"/>
    </row>
    <row r="4" spans="1:17" ht="15.75">
      <c r="A4" s="208" t="s">
        <v>230</v>
      </c>
      <c r="B4" s="208"/>
      <c r="C4" s="208"/>
      <c r="D4" s="208"/>
      <c r="E4" s="208"/>
      <c r="F4" s="208"/>
      <c r="G4" s="208"/>
      <c r="H4" s="208"/>
      <c r="I4" s="208"/>
      <c r="J4" s="208"/>
      <c r="K4" s="208"/>
      <c r="L4" s="208"/>
      <c r="M4" s="208"/>
      <c r="N4" s="208"/>
      <c r="O4" s="208"/>
      <c r="P4" s="208"/>
    </row>
    <row r="5" spans="1:17" ht="15.75">
      <c r="A5" s="209"/>
      <c r="B5" s="209"/>
      <c r="C5" s="209"/>
      <c r="D5" s="209"/>
      <c r="E5" s="209"/>
      <c r="F5" s="209"/>
      <c r="G5" s="209"/>
      <c r="H5" s="209"/>
      <c r="I5" s="209"/>
      <c r="J5" s="209"/>
      <c r="K5" s="209"/>
      <c r="L5" s="209"/>
      <c r="M5" s="209"/>
      <c r="N5" s="209"/>
      <c r="O5" s="209"/>
      <c r="P5" s="209"/>
    </row>
    <row r="6" spans="1:17" ht="15.75">
      <c r="A6" s="1"/>
    </row>
    <row r="7" spans="1:17" ht="46.5" customHeight="1">
      <c r="A7" s="170" t="s">
        <v>0</v>
      </c>
      <c r="B7" s="170"/>
      <c r="C7" s="170"/>
      <c r="D7" s="170"/>
      <c r="E7" s="170"/>
      <c r="F7" s="188" t="s">
        <v>42</v>
      </c>
      <c r="G7" s="188" t="s">
        <v>69</v>
      </c>
      <c r="H7" s="167" t="s">
        <v>43</v>
      </c>
      <c r="I7" s="168"/>
      <c r="J7" s="168"/>
      <c r="K7" s="168"/>
      <c r="L7" s="169"/>
      <c r="M7" s="167" t="s">
        <v>224</v>
      </c>
      <c r="N7" s="206"/>
      <c r="O7" s="206"/>
      <c r="P7" s="206"/>
      <c r="Q7" s="207"/>
    </row>
    <row r="8" spans="1:17" ht="25.5">
      <c r="A8" s="62" t="s">
        <v>4</v>
      </c>
      <c r="B8" s="62" t="s">
        <v>44</v>
      </c>
      <c r="C8" s="62" t="s">
        <v>7</v>
      </c>
      <c r="D8" s="62" t="s">
        <v>8</v>
      </c>
      <c r="E8" s="62" t="s">
        <v>10</v>
      </c>
      <c r="F8" s="189"/>
      <c r="G8" s="189"/>
      <c r="H8" s="62" t="s">
        <v>9</v>
      </c>
      <c r="I8" s="62" t="s">
        <v>11</v>
      </c>
      <c r="J8" s="62" t="s">
        <v>12</v>
      </c>
      <c r="K8" s="62" t="s">
        <v>13</v>
      </c>
      <c r="L8" s="62" t="s">
        <v>14</v>
      </c>
      <c r="M8" s="19" t="s">
        <v>225</v>
      </c>
      <c r="N8" s="19" t="s">
        <v>341</v>
      </c>
      <c r="O8" s="19" t="s">
        <v>226</v>
      </c>
      <c r="P8" s="19" t="s">
        <v>227</v>
      </c>
      <c r="Q8" s="47" t="s">
        <v>273</v>
      </c>
    </row>
    <row r="9" spans="1:17">
      <c r="A9" s="166" t="s">
        <v>54</v>
      </c>
      <c r="B9" s="166"/>
      <c r="C9" s="166"/>
      <c r="D9" s="166"/>
      <c r="E9" s="166"/>
      <c r="F9" s="171" t="s">
        <v>320</v>
      </c>
      <c r="G9" s="22" t="s">
        <v>15</v>
      </c>
      <c r="H9" s="23"/>
      <c r="I9" s="24"/>
      <c r="J9" s="24"/>
      <c r="K9" s="24"/>
      <c r="L9" s="24"/>
      <c r="M9" s="25">
        <f t="shared" ref="M9:P9" si="0">M13+M40</f>
        <v>24017.5</v>
      </c>
      <c r="N9" s="25">
        <f t="shared" si="0"/>
        <v>17086.099999999999</v>
      </c>
      <c r="O9" s="25">
        <f t="shared" si="0"/>
        <v>7549.1</v>
      </c>
      <c r="P9" s="25">
        <f t="shared" si="0"/>
        <v>7755.7</v>
      </c>
      <c r="Q9" s="25">
        <f t="shared" ref="Q9" si="1">Q13+Q40</f>
        <v>8230.5999999999985</v>
      </c>
    </row>
    <row r="10" spans="1:17" ht="28.5" customHeight="1">
      <c r="A10" s="166"/>
      <c r="B10" s="166"/>
      <c r="C10" s="166"/>
      <c r="D10" s="166"/>
      <c r="E10" s="166"/>
      <c r="F10" s="171"/>
      <c r="G10" s="22" t="s">
        <v>45</v>
      </c>
      <c r="H10" s="23"/>
      <c r="I10" s="24"/>
      <c r="J10" s="24"/>
      <c r="K10" s="24"/>
      <c r="L10" s="24"/>
      <c r="M10" s="25">
        <f>M14+M41</f>
        <v>24017.5</v>
      </c>
      <c r="N10" s="25">
        <f>N14+N41</f>
        <v>17086.099999999999</v>
      </c>
      <c r="O10" s="25">
        <f>O14+O41</f>
        <v>7549.1</v>
      </c>
      <c r="P10" s="25">
        <f>P14+P41</f>
        <v>7605.7</v>
      </c>
      <c r="Q10" s="25">
        <f>Q14+Q41</f>
        <v>8080.5999999999995</v>
      </c>
    </row>
    <row r="11" spans="1:17" ht="28.5" customHeight="1">
      <c r="A11" s="166"/>
      <c r="B11" s="166"/>
      <c r="C11" s="166"/>
      <c r="D11" s="166"/>
      <c r="E11" s="166"/>
      <c r="F11" s="171"/>
      <c r="G11" s="22" t="s">
        <v>77</v>
      </c>
      <c r="H11" s="23">
        <v>263</v>
      </c>
      <c r="I11" s="24"/>
      <c r="J11" s="24"/>
      <c r="K11" s="24"/>
      <c r="L11" s="24"/>
      <c r="M11" s="25">
        <f t="shared" ref="M11:P11" si="2">M42</f>
        <v>887.9</v>
      </c>
      <c r="N11" s="25">
        <f t="shared" si="2"/>
        <v>9603.8000000000011</v>
      </c>
      <c r="O11" s="25">
        <f t="shared" si="2"/>
        <v>0</v>
      </c>
      <c r="P11" s="25">
        <f t="shared" si="2"/>
        <v>0</v>
      </c>
      <c r="Q11" s="25">
        <f t="shared" ref="Q11" si="3">Q42</f>
        <v>0</v>
      </c>
    </row>
    <row r="12" spans="1:17" ht="25.5">
      <c r="A12" s="166"/>
      <c r="B12" s="166"/>
      <c r="C12" s="166"/>
      <c r="D12" s="166"/>
      <c r="E12" s="166"/>
      <c r="F12" s="171"/>
      <c r="G12" s="22" t="s">
        <v>45</v>
      </c>
      <c r="H12" s="23">
        <v>271</v>
      </c>
      <c r="I12" s="24"/>
      <c r="J12" s="24"/>
      <c r="K12" s="24"/>
      <c r="L12" s="24"/>
      <c r="M12" s="25">
        <f>M15+M44</f>
        <v>24017.5</v>
      </c>
      <c r="N12" s="25">
        <f>N15+N44</f>
        <v>17086.099999999999</v>
      </c>
      <c r="O12" s="25">
        <f>O15+O44</f>
        <v>7549.1</v>
      </c>
      <c r="P12" s="25">
        <f>P15+P44</f>
        <v>7755.7</v>
      </c>
      <c r="Q12" s="25">
        <f>Q15+Q44</f>
        <v>8230.5999999999985</v>
      </c>
    </row>
    <row r="13" spans="1:17">
      <c r="A13" s="184" t="s">
        <v>54</v>
      </c>
      <c r="B13" s="184" t="s">
        <v>52</v>
      </c>
      <c r="C13" s="184"/>
      <c r="D13" s="184"/>
      <c r="E13" s="184"/>
      <c r="F13" s="198" t="s">
        <v>32</v>
      </c>
      <c r="G13" s="22" t="s">
        <v>15</v>
      </c>
      <c r="H13" s="23"/>
      <c r="I13" s="24"/>
      <c r="J13" s="24"/>
      <c r="K13" s="24"/>
      <c r="L13" s="24"/>
      <c r="M13" s="25">
        <f t="shared" ref="M13:Q13" si="4">M14</f>
        <v>22651.9</v>
      </c>
      <c r="N13" s="25">
        <f t="shared" si="4"/>
        <v>7169.4</v>
      </c>
      <c r="O13" s="25">
        <f t="shared" si="4"/>
        <v>4531.1000000000004</v>
      </c>
      <c r="P13" s="25">
        <f t="shared" si="4"/>
        <v>4737.7</v>
      </c>
      <c r="Q13" s="25">
        <f t="shared" si="4"/>
        <v>5212.5999999999995</v>
      </c>
    </row>
    <row r="14" spans="1:17" ht="25.5">
      <c r="A14" s="185"/>
      <c r="B14" s="185"/>
      <c r="C14" s="185"/>
      <c r="D14" s="185"/>
      <c r="E14" s="185"/>
      <c r="F14" s="199"/>
      <c r="G14" s="22" t="s">
        <v>45</v>
      </c>
      <c r="H14" s="23"/>
      <c r="I14" s="24"/>
      <c r="J14" s="24"/>
      <c r="K14" s="24"/>
      <c r="L14" s="24"/>
      <c r="M14" s="25">
        <f t="shared" ref="M14:N14" si="5">M16+M18+M24+M28</f>
        <v>22651.9</v>
      </c>
      <c r="N14" s="25">
        <f t="shared" si="5"/>
        <v>7169.4</v>
      </c>
      <c r="O14" s="25">
        <f t="shared" ref="O14:P14" si="6">O16+O18+O24+O28</f>
        <v>4531.1000000000004</v>
      </c>
      <c r="P14" s="25">
        <f t="shared" si="6"/>
        <v>4737.7</v>
      </c>
      <c r="Q14" s="25">
        <f t="shared" ref="Q14" si="7">Q16+Q18+Q24+Q28</f>
        <v>5212.5999999999995</v>
      </c>
    </row>
    <row r="15" spans="1:17" ht="25.5">
      <c r="A15" s="186"/>
      <c r="B15" s="187"/>
      <c r="C15" s="187"/>
      <c r="D15" s="187"/>
      <c r="E15" s="187"/>
      <c r="F15" s="200"/>
      <c r="G15" s="22" t="s">
        <v>45</v>
      </c>
      <c r="H15" s="23">
        <v>271</v>
      </c>
      <c r="I15" s="24"/>
      <c r="J15" s="24"/>
      <c r="K15" s="24"/>
      <c r="L15" s="24"/>
      <c r="M15" s="25">
        <f t="shared" ref="M15:N15" si="8">M17+M19+M25+M29</f>
        <v>22651.9</v>
      </c>
      <c r="N15" s="25">
        <f t="shared" si="8"/>
        <v>7169.4</v>
      </c>
      <c r="O15" s="25">
        <f t="shared" ref="O15:P15" si="9">O17+O19+O25+O29</f>
        <v>4531.1000000000004</v>
      </c>
      <c r="P15" s="25">
        <f t="shared" si="9"/>
        <v>4737.7</v>
      </c>
      <c r="Q15" s="25">
        <f t="shared" ref="Q15" si="10">Q17+Q19+Q25+Q29</f>
        <v>5212.5999999999995</v>
      </c>
    </row>
    <row r="16" spans="1:17">
      <c r="A16" s="172" t="s">
        <v>54</v>
      </c>
      <c r="B16" s="172" t="s">
        <v>52</v>
      </c>
      <c r="C16" s="172" t="s">
        <v>47</v>
      </c>
      <c r="D16" s="174"/>
      <c r="E16" s="174"/>
      <c r="F16" s="175" t="s">
        <v>260</v>
      </c>
      <c r="G16" s="9" t="s">
        <v>15</v>
      </c>
      <c r="H16" s="18"/>
      <c r="I16" s="21"/>
      <c r="J16" s="21"/>
      <c r="K16" s="21"/>
      <c r="L16" s="21"/>
      <c r="M16" s="17">
        <f t="shared" ref="M16:Q16" si="11">M17</f>
        <v>2841.2</v>
      </c>
      <c r="N16" s="17">
        <f t="shared" si="11"/>
        <v>2405.6</v>
      </c>
      <c r="O16" s="17">
        <f t="shared" si="11"/>
        <v>52.6</v>
      </c>
      <c r="P16" s="17">
        <f t="shared" si="11"/>
        <v>50.3</v>
      </c>
      <c r="Q16" s="17">
        <f t="shared" si="11"/>
        <v>525.20000000000005</v>
      </c>
    </row>
    <row r="17" spans="1:17" ht="25.5">
      <c r="A17" s="177"/>
      <c r="B17" s="173"/>
      <c r="C17" s="173"/>
      <c r="D17" s="173"/>
      <c r="E17" s="173"/>
      <c r="F17" s="176"/>
      <c r="G17" s="9" t="s">
        <v>45</v>
      </c>
      <c r="H17" s="18">
        <v>271</v>
      </c>
      <c r="I17" s="21" t="s">
        <v>48</v>
      </c>
      <c r="J17" s="21" t="s">
        <v>49</v>
      </c>
      <c r="K17" s="21" t="s">
        <v>70</v>
      </c>
      <c r="L17" s="21" t="s">
        <v>50</v>
      </c>
      <c r="M17" s="17">
        <v>2841.2</v>
      </c>
      <c r="N17" s="17">
        <v>2405.6</v>
      </c>
      <c r="O17" s="17">
        <v>52.6</v>
      </c>
      <c r="P17" s="17">
        <v>50.3</v>
      </c>
      <c r="Q17" s="17">
        <v>525.20000000000005</v>
      </c>
    </row>
    <row r="18" spans="1:17">
      <c r="A18" s="172" t="s">
        <v>54</v>
      </c>
      <c r="B18" s="172" t="s">
        <v>52</v>
      </c>
      <c r="C18" s="172" t="s">
        <v>51</v>
      </c>
      <c r="D18" s="174"/>
      <c r="E18" s="174"/>
      <c r="F18" s="175" t="s">
        <v>261</v>
      </c>
      <c r="G18" s="9" t="s">
        <v>15</v>
      </c>
      <c r="H18" s="18"/>
      <c r="I18" s="21"/>
      <c r="J18" s="21"/>
      <c r="K18" s="21"/>
      <c r="L18" s="21"/>
      <c r="M18" s="17">
        <f t="shared" ref="M18:N18" si="12">M20+M22</f>
        <v>10855.4</v>
      </c>
      <c r="N18" s="17">
        <f t="shared" si="12"/>
        <v>0</v>
      </c>
      <c r="O18" s="17">
        <v>0</v>
      </c>
      <c r="P18" s="17">
        <v>0</v>
      </c>
      <c r="Q18" s="17">
        <v>0</v>
      </c>
    </row>
    <row r="19" spans="1:17" ht="42" customHeight="1">
      <c r="A19" s="173"/>
      <c r="B19" s="173"/>
      <c r="C19" s="173"/>
      <c r="D19" s="173"/>
      <c r="E19" s="173"/>
      <c r="F19" s="176"/>
      <c r="G19" s="9" t="s">
        <v>45</v>
      </c>
      <c r="H19" s="18">
        <v>271</v>
      </c>
      <c r="I19" s="21"/>
      <c r="J19" s="21"/>
      <c r="K19" s="21"/>
      <c r="L19" s="21"/>
      <c r="M19" s="17">
        <f t="shared" ref="M19:N19" si="13">M21+M23</f>
        <v>10855.4</v>
      </c>
      <c r="N19" s="17">
        <f t="shared" si="13"/>
        <v>0</v>
      </c>
      <c r="O19" s="17">
        <v>0</v>
      </c>
      <c r="P19" s="17">
        <v>0</v>
      </c>
      <c r="Q19" s="17">
        <v>0</v>
      </c>
    </row>
    <row r="20" spans="1:17">
      <c r="A20" s="172" t="s">
        <v>54</v>
      </c>
      <c r="B20" s="172" t="s">
        <v>52</v>
      </c>
      <c r="C20" s="172" t="s">
        <v>51</v>
      </c>
      <c r="D20" s="172" t="s">
        <v>52</v>
      </c>
      <c r="E20" s="174"/>
      <c r="F20" s="175" t="s">
        <v>53</v>
      </c>
      <c r="G20" s="9" t="s">
        <v>15</v>
      </c>
      <c r="H20" s="18"/>
      <c r="I20" s="21"/>
      <c r="J20" s="21"/>
      <c r="K20" s="21"/>
      <c r="L20" s="21"/>
      <c r="M20" s="17">
        <f t="shared" ref="M20:N20" si="14">M21</f>
        <v>738</v>
      </c>
      <c r="N20" s="17">
        <f t="shared" si="14"/>
        <v>0</v>
      </c>
      <c r="O20" s="17">
        <v>0</v>
      </c>
      <c r="P20" s="17">
        <v>0</v>
      </c>
      <c r="Q20" s="17">
        <v>0</v>
      </c>
    </row>
    <row r="21" spans="1:17" ht="75" customHeight="1">
      <c r="A21" s="173"/>
      <c r="B21" s="173"/>
      <c r="C21" s="173"/>
      <c r="D21" s="173"/>
      <c r="E21" s="173"/>
      <c r="F21" s="176"/>
      <c r="G21" s="9" t="s">
        <v>45</v>
      </c>
      <c r="H21" s="18">
        <v>271</v>
      </c>
      <c r="I21" s="21" t="s">
        <v>54</v>
      </c>
      <c r="J21" s="21" t="s">
        <v>49</v>
      </c>
      <c r="K21" s="21" t="s">
        <v>71</v>
      </c>
      <c r="L21" s="21" t="s">
        <v>55</v>
      </c>
      <c r="M21" s="17">
        <v>738</v>
      </c>
      <c r="N21" s="17"/>
      <c r="O21" s="17">
        <v>0</v>
      </c>
      <c r="P21" s="17">
        <v>0</v>
      </c>
      <c r="Q21" s="17">
        <v>0</v>
      </c>
    </row>
    <row r="22" spans="1:17">
      <c r="A22" s="172" t="s">
        <v>54</v>
      </c>
      <c r="B22" s="172" t="s">
        <v>52</v>
      </c>
      <c r="C22" s="172" t="s">
        <v>51</v>
      </c>
      <c r="D22" s="172" t="s">
        <v>46</v>
      </c>
      <c r="E22" s="174"/>
      <c r="F22" s="175" t="s">
        <v>56</v>
      </c>
      <c r="G22" s="9" t="s">
        <v>15</v>
      </c>
      <c r="H22" s="18"/>
      <c r="I22" s="21"/>
      <c r="J22" s="21"/>
      <c r="K22" s="21"/>
      <c r="L22" s="21"/>
      <c r="M22" s="17">
        <f t="shared" ref="M22:N22" si="15">M23</f>
        <v>10117.4</v>
      </c>
      <c r="N22" s="17">
        <f t="shared" si="15"/>
        <v>0</v>
      </c>
      <c r="O22" s="17">
        <v>0</v>
      </c>
      <c r="P22" s="17">
        <v>0</v>
      </c>
      <c r="Q22" s="17">
        <v>0</v>
      </c>
    </row>
    <row r="23" spans="1:17" ht="74.25" customHeight="1">
      <c r="A23" s="173"/>
      <c r="B23" s="173"/>
      <c r="C23" s="173"/>
      <c r="D23" s="173"/>
      <c r="E23" s="173"/>
      <c r="F23" s="176"/>
      <c r="G23" s="9" t="s">
        <v>45</v>
      </c>
      <c r="H23" s="18">
        <v>271</v>
      </c>
      <c r="I23" s="21" t="s">
        <v>54</v>
      </c>
      <c r="J23" s="21" t="s">
        <v>49</v>
      </c>
      <c r="K23" s="21" t="s">
        <v>72</v>
      </c>
      <c r="L23" s="21" t="s">
        <v>55</v>
      </c>
      <c r="M23" s="17">
        <v>10117.4</v>
      </c>
      <c r="N23" s="17"/>
      <c r="O23" s="17">
        <v>0</v>
      </c>
      <c r="P23" s="17">
        <v>0</v>
      </c>
      <c r="Q23" s="17">
        <v>0</v>
      </c>
    </row>
    <row r="24" spans="1:17">
      <c r="A24" s="172" t="s">
        <v>54</v>
      </c>
      <c r="B24" s="172" t="s">
        <v>52</v>
      </c>
      <c r="C24" s="172" t="s">
        <v>57</v>
      </c>
      <c r="D24" s="174"/>
      <c r="E24" s="174"/>
      <c r="F24" s="175" t="s">
        <v>58</v>
      </c>
      <c r="G24" s="9" t="s">
        <v>15</v>
      </c>
      <c r="H24" s="18"/>
      <c r="I24" s="21"/>
      <c r="J24" s="21"/>
      <c r="K24" s="21"/>
      <c r="L24" s="21"/>
      <c r="M24" s="17">
        <f t="shared" ref="M24:N24" si="16">M25</f>
        <v>3881.2</v>
      </c>
      <c r="N24" s="17">
        <f t="shared" si="16"/>
        <v>0</v>
      </c>
      <c r="O24" s="17">
        <v>0</v>
      </c>
      <c r="P24" s="17">
        <v>0</v>
      </c>
      <c r="Q24" s="17">
        <v>0</v>
      </c>
    </row>
    <row r="25" spans="1:17">
      <c r="A25" s="178"/>
      <c r="B25" s="179"/>
      <c r="C25" s="178"/>
      <c r="D25" s="181"/>
      <c r="E25" s="181"/>
      <c r="F25" s="191"/>
      <c r="G25" s="192" t="s">
        <v>45</v>
      </c>
      <c r="H25" s="18">
        <v>271</v>
      </c>
      <c r="I25" s="21"/>
      <c r="J25" s="21"/>
      <c r="K25" s="21"/>
      <c r="L25" s="21"/>
      <c r="M25" s="17">
        <f t="shared" ref="M25:N25" si="17">M26+M27</f>
        <v>3881.2</v>
      </c>
      <c r="N25" s="17">
        <f t="shared" si="17"/>
        <v>0</v>
      </c>
      <c r="O25" s="17">
        <v>0</v>
      </c>
      <c r="P25" s="17">
        <v>0</v>
      </c>
      <c r="Q25" s="17">
        <v>0</v>
      </c>
    </row>
    <row r="26" spans="1:17">
      <c r="A26" s="178"/>
      <c r="B26" s="179"/>
      <c r="C26" s="178"/>
      <c r="D26" s="181"/>
      <c r="E26" s="181"/>
      <c r="F26" s="191"/>
      <c r="G26" s="192"/>
      <c r="H26" s="18">
        <v>271</v>
      </c>
      <c r="I26" s="21" t="s">
        <v>49</v>
      </c>
      <c r="J26" s="21" t="s">
        <v>48</v>
      </c>
      <c r="K26" s="21" t="s">
        <v>73</v>
      </c>
      <c r="L26" s="21" t="s">
        <v>62</v>
      </c>
      <c r="M26" s="17">
        <v>1100</v>
      </c>
      <c r="N26" s="17">
        <v>0</v>
      </c>
      <c r="O26" s="17">
        <v>0</v>
      </c>
      <c r="P26" s="17">
        <v>0</v>
      </c>
      <c r="Q26" s="17">
        <v>0</v>
      </c>
    </row>
    <row r="27" spans="1:17" ht="15" customHeight="1">
      <c r="A27" s="173"/>
      <c r="B27" s="180"/>
      <c r="C27" s="173"/>
      <c r="D27" s="173"/>
      <c r="E27" s="173"/>
      <c r="F27" s="176"/>
      <c r="G27" s="193"/>
      <c r="H27" s="18">
        <v>271</v>
      </c>
      <c r="I27" s="21" t="s">
        <v>54</v>
      </c>
      <c r="J27" s="21" t="s">
        <v>63</v>
      </c>
      <c r="K27" s="21" t="s">
        <v>73</v>
      </c>
      <c r="L27" s="21" t="s">
        <v>62</v>
      </c>
      <c r="M27" s="17">
        <v>2781.2</v>
      </c>
      <c r="N27" s="17">
        <v>0</v>
      </c>
      <c r="O27" s="17">
        <v>0</v>
      </c>
      <c r="P27" s="17">
        <v>0</v>
      </c>
      <c r="Q27" s="20">
        <v>0</v>
      </c>
    </row>
    <row r="28" spans="1:17">
      <c r="A28" s="172" t="s">
        <v>54</v>
      </c>
      <c r="B28" s="172" t="s">
        <v>52</v>
      </c>
      <c r="C28" s="172" t="s">
        <v>64</v>
      </c>
      <c r="D28" s="174"/>
      <c r="E28" s="174"/>
      <c r="F28" s="194" t="s">
        <v>65</v>
      </c>
      <c r="G28" s="9" t="s">
        <v>15</v>
      </c>
      <c r="H28" s="18"/>
      <c r="I28" s="21"/>
      <c r="J28" s="21"/>
      <c r="K28" s="21"/>
      <c r="L28" s="21"/>
      <c r="M28" s="17">
        <f t="shared" ref="M28:N28" si="18">M30</f>
        <v>5074.1000000000004</v>
      </c>
      <c r="N28" s="17">
        <f t="shared" si="18"/>
        <v>4763.7999999999993</v>
      </c>
      <c r="O28" s="17">
        <f t="shared" ref="O28:P28" si="19">O30</f>
        <v>4478.5</v>
      </c>
      <c r="P28" s="17">
        <f t="shared" si="19"/>
        <v>4687.3999999999996</v>
      </c>
      <c r="Q28" s="17">
        <f t="shared" ref="Q28" si="20">Q30</f>
        <v>4687.3999999999996</v>
      </c>
    </row>
    <row r="29" spans="1:17" ht="18" customHeight="1">
      <c r="A29" s="173"/>
      <c r="B29" s="173"/>
      <c r="C29" s="173"/>
      <c r="D29" s="173"/>
      <c r="E29" s="173"/>
      <c r="F29" s="195"/>
      <c r="G29" s="9" t="s">
        <v>45</v>
      </c>
      <c r="H29" s="18">
        <v>271</v>
      </c>
      <c r="I29" s="21"/>
      <c r="J29" s="21"/>
      <c r="K29" s="21"/>
      <c r="L29" s="21"/>
      <c r="M29" s="17">
        <f t="shared" ref="M29:N29" si="21">M31</f>
        <v>5074.1000000000004</v>
      </c>
      <c r="N29" s="17">
        <f t="shared" si="21"/>
        <v>4763.7999999999993</v>
      </c>
      <c r="O29" s="17">
        <f t="shared" ref="O29:P29" si="22">O31</f>
        <v>4478.5</v>
      </c>
      <c r="P29" s="17">
        <f t="shared" si="22"/>
        <v>4687.3999999999996</v>
      </c>
      <c r="Q29" s="17">
        <f t="shared" ref="Q29" si="23">Q31</f>
        <v>4687.3999999999996</v>
      </c>
    </row>
    <row r="30" spans="1:17" ht="15" customHeight="1">
      <c r="A30" s="182" t="s">
        <v>54</v>
      </c>
      <c r="B30" s="182" t="s">
        <v>52</v>
      </c>
      <c r="C30" s="182" t="s">
        <v>64</v>
      </c>
      <c r="D30" s="182" t="s">
        <v>52</v>
      </c>
      <c r="E30" s="183"/>
      <c r="F30" s="201" t="s">
        <v>66</v>
      </c>
      <c r="G30" s="9" t="s">
        <v>15</v>
      </c>
      <c r="H30" s="18"/>
      <c r="I30" s="21"/>
      <c r="J30" s="21"/>
      <c r="K30" s="21"/>
      <c r="L30" s="21"/>
      <c r="M30" s="17">
        <f t="shared" ref="M30:Q30" si="24">M31</f>
        <v>5074.1000000000004</v>
      </c>
      <c r="N30" s="17">
        <f t="shared" si="24"/>
        <v>4763.7999999999993</v>
      </c>
      <c r="O30" s="17">
        <f t="shared" si="24"/>
        <v>4478.5</v>
      </c>
      <c r="P30" s="17">
        <f t="shared" si="24"/>
        <v>4687.3999999999996</v>
      </c>
      <c r="Q30" s="17">
        <f t="shared" si="24"/>
        <v>4687.3999999999996</v>
      </c>
    </row>
    <row r="31" spans="1:17" ht="15" customHeight="1">
      <c r="A31" s="182"/>
      <c r="B31" s="182"/>
      <c r="C31" s="182"/>
      <c r="D31" s="182"/>
      <c r="E31" s="183"/>
      <c r="F31" s="201"/>
      <c r="G31" s="196" t="s">
        <v>45</v>
      </c>
      <c r="H31" s="18">
        <v>271</v>
      </c>
      <c r="I31" s="21"/>
      <c r="J31" s="21"/>
      <c r="K31" s="21"/>
      <c r="L31" s="21"/>
      <c r="M31" s="17">
        <f t="shared" ref="M31" si="25">M32+M33+M34+M35+M38+M39</f>
        <v>5074.1000000000004</v>
      </c>
      <c r="N31" s="17">
        <f>N32+N33+N34+N35+N38+N39+N36</f>
        <v>4763.7999999999993</v>
      </c>
      <c r="O31" s="17">
        <f t="shared" ref="O31:P31" si="26">O32+O33+O34+O35+O38+O39</f>
        <v>4478.5</v>
      </c>
      <c r="P31" s="17">
        <f t="shared" si="26"/>
        <v>4687.3999999999996</v>
      </c>
      <c r="Q31" s="17">
        <f t="shared" ref="Q31" si="27">Q32+Q33+Q34+Q35+Q38+Q39</f>
        <v>4687.3999999999996</v>
      </c>
    </row>
    <row r="32" spans="1:17" ht="15" customHeight="1">
      <c r="A32" s="182"/>
      <c r="B32" s="182"/>
      <c r="C32" s="182"/>
      <c r="D32" s="182"/>
      <c r="E32" s="183"/>
      <c r="F32" s="201"/>
      <c r="G32" s="190"/>
      <c r="H32" s="18">
        <v>271</v>
      </c>
      <c r="I32" s="21" t="s">
        <v>49</v>
      </c>
      <c r="J32" s="21" t="s">
        <v>60</v>
      </c>
      <c r="K32" s="21" t="s">
        <v>74</v>
      </c>
      <c r="L32" s="21" t="s">
        <v>67</v>
      </c>
      <c r="M32" s="17">
        <v>3137.2</v>
      </c>
      <c r="N32" s="17">
        <v>3291.6</v>
      </c>
      <c r="O32" s="17">
        <v>3072.3</v>
      </c>
      <c r="P32" s="17">
        <v>3235</v>
      </c>
      <c r="Q32" s="17">
        <v>3235</v>
      </c>
    </row>
    <row r="33" spans="1:17">
      <c r="A33" s="182"/>
      <c r="B33" s="182"/>
      <c r="C33" s="182"/>
      <c r="D33" s="182"/>
      <c r="E33" s="183"/>
      <c r="F33" s="201"/>
      <c r="G33" s="190"/>
      <c r="H33" s="18">
        <v>271</v>
      </c>
      <c r="I33" s="21" t="s">
        <v>49</v>
      </c>
      <c r="J33" s="21" t="s">
        <v>60</v>
      </c>
      <c r="K33" s="21" t="s">
        <v>74</v>
      </c>
      <c r="L33" s="21" t="s">
        <v>68</v>
      </c>
      <c r="M33" s="17">
        <v>932.8</v>
      </c>
      <c r="N33" s="17">
        <v>963.6</v>
      </c>
      <c r="O33" s="17">
        <v>927.8</v>
      </c>
      <c r="P33" s="17">
        <v>977.4</v>
      </c>
      <c r="Q33" s="17">
        <v>977.4</v>
      </c>
    </row>
    <row r="34" spans="1:17">
      <c r="A34" s="182"/>
      <c r="B34" s="182"/>
      <c r="C34" s="182"/>
      <c r="D34" s="182"/>
      <c r="E34" s="183"/>
      <c r="F34" s="201"/>
      <c r="G34" s="190"/>
      <c r="H34" s="18">
        <v>271</v>
      </c>
      <c r="I34" s="21" t="s">
        <v>49</v>
      </c>
      <c r="J34" s="21" t="s">
        <v>60</v>
      </c>
      <c r="K34" s="21" t="s">
        <v>74</v>
      </c>
      <c r="L34" s="21" t="s">
        <v>59</v>
      </c>
      <c r="M34" s="17">
        <v>478.7</v>
      </c>
      <c r="N34" s="17">
        <v>374.9</v>
      </c>
      <c r="O34" s="17">
        <v>401.4</v>
      </c>
      <c r="P34" s="17">
        <v>398</v>
      </c>
      <c r="Q34" s="17">
        <v>398</v>
      </c>
    </row>
    <row r="35" spans="1:17">
      <c r="A35" s="182"/>
      <c r="B35" s="182"/>
      <c r="C35" s="182"/>
      <c r="D35" s="182"/>
      <c r="E35" s="183"/>
      <c r="F35" s="201"/>
      <c r="G35" s="190"/>
      <c r="H35" s="18">
        <v>271</v>
      </c>
      <c r="I35" s="21" t="s">
        <v>49</v>
      </c>
      <c r="J35" s="21" t="s">
        <v>60</v>
      </c>
      <c r="K35" s="21" t="s">
        <v>74</v>
      </c>
      <c r="L35" s="21" t="s">
        <v>75</v>
      </c>
      <c r="M35" s="17">
        <v>76.7</v>
      </c>
      <c r="N35" s="17">
        <v>80.8</v>
      </c>
      <c r="O35" s="17">
        <v>77</v>
      </c>
      <c r="P35" s="17">
        <v>77</v>
      </c>
      <c r="Q35" s="17">
        <v>77</v>
      </c>
    </row>
    <row r="36" spans="1:17">
      <c r="A36" s="182"/>
      <c r="B36" s="182"/>
      <c r="C36" s="182"/>
      <c r="D36" s="182"/>
      <c r="E36" s="183"/>
      <c r="F36" s="201"/>
      <c r="G36" s="190"/>
      <c r="H36" s="62">
        <v>271</v>
      </c>
      <c r="I36" s="61" t="s">
        <v>49</v>
      </c>
      <c r="J36" s="61" t="s">
        <v>60</v>
      </c>
      <c r="K36" s="61" t="s">
        <v>74</v>
      </c>
      <c r="L36" s="61" t="s">
        <v>276</v>
      </c>
      <c r="M36" s="17">
        <v>0</v>
      </c>
      <c r="N36" s="17">
        <v>52.9</v>
      </c>
      <c r="O36" s="17">
        <v>0</v>
      </c>
      <c r="P36" s="17">
        <v>0</v>
      </c>
      <c r="Q36" s="17">
        <v>0</v>
      </c>
    </row>
    <row r="37" spans="1:17">
      <c r="A37" s="182"/>
      <c r="B37" s="182"/>
      <c r="C37" s="182"/>
      <c r="D37" s="182"/>
      <c r="E37" s="183"/>
      <c r="F37" s="201"/>
      <c r="G37" s="190"/>
      <c r="H37" s="74">
        <v>271</v>
      </c>
      <c r="I37" s="73" t="s">
        <v>49</v>
      </c>
      <c r="J37" s="73" t="s">
        <v>60</v>
      </c>
      <c r="K37" s="73" t="s">
        <v>74</v>
      </c>
      <c r="L37" s="73" t="s">
        <v>310</v>
      </c>
      <c r="M37" s="17">
        <v>0</v>
      </c>
      <c r="N37" s="17">
        <v>0.1</v>
      </c>
      <c r="O37" s="17">
        <v>0</v>
      </c>
      <c r="P37" s="17">
        <v>0</v>
      </c>
      <c r="Q37" s="17">
        <v>0</v>
      </c>
    </row>
    <row r="38" spans="1:17">
      <c r="A38" s="182"/>
      <c r="B38" s="182"/>
      <c r="C38" s="182"/>
      <c r="D38" s="182"/>
      <c r="E38" s="183"/>
      <c r="F38" s="201"/>
      <c r="G38" s="190"/>
      <c r="H38" s="18">
        <v>271</v>
      </c>
      <c r="I38" s="21" t="s">
        <v>49</v>
      </c>
      <c r="J38" s="21" t="s">
        <v>60</v>
      </c>
      <c r="K38" s="21" t="s">
        <v>76</v>
      </c>
      <c r="L38" s="21" t="s">
        <v>67</v>
      </c>
      <c r="M38" s="17">
        <v>344.6</v>
      </c>
      <c r="N38" s="17">
        <v>0</v>
      </c>
      <c r="O38" s="17">
        <v>0</v>
      </c>
      <c r="P38" s="17">
        <v>0</v>
      </c>
      <c r="Q38" s="17">
        <v>0</v>
      </c>
    </row>
    <row r="39" spans="1:17">
      <c r="A39" s="182"/>
      <c r="B39" s="182"/>
      <c r="C39" s="182"/>
      <c r="D39" s="182"/>
      <c r="E39" s="183"/>
      <c r="F39" s="201"/>
      <c r="G39" s="197"/>
      <c r="H39" s="18">
        <v>271</v>
      </c>
      <c r="I39" s="21" t="s">
        <v>49</v>
      </c>
      <c r="J39" s="21" t="s">
        <v>60</v>
      </c>
      <c r="K39" s="21" t="s">
        <v>76</v>
      </c>
      <c r="L39" s="21" t="s">
        <v>68</v>
      </c>
      <c r="M39" s="17">
        <v>104.1</v>
      </c>
      <c r="N39" s="17"/>
      <c r="O39" s="17">
        <v>0</v>
      </c>
      <c r="P39" s="17">
        <v>0</v>
      </c>
      <c r="Q39" s="17">
        <v>0</v>
      </c>
    </row>
    <row r="40" spans="1:17">
      <c r="A40" s="184" t="s">
        <v>54</v>
      </c>
      <c r="B40" s="184" t="s">
        <v>46</v>
      </c>
      <c r="C40" s="184"/>
      <c r="D40" s="184"/>
      <c r="E40" s="184"/>
      <c r="F40" s="198" t="s">
        <v>33</v>
      </c>
      <c r="G40" s="22" t="s">
        <v>15</v>
      </c>
      <c r="H40" s="23"/>
      <c r="I40" s="24"/>
      <c r="J40" s="24"/>
      <c r="K40" s="24"/>
      <c r="L40" s="24"/>
      <c r="M40" s="25">
        <f>M45+M48</f>
        <v>1365.6</v>
      </c>
      <c r="N40" s="25">
        <f>N45+N48</f>
        <v>9916.7000000000007</v>
      </c>
      <c r="O40" s="25">
        <f t="shared" ref="O40:P40" si="28">O45+O48</f>
        <v>3018</v>
      </c>
      <c r="P40" s="25">
        <f t="shared" si="28"/>
        <v>3018</v>
      </c>
      <c r="Q40" s="25">
        <f t="shared" ref="Q40" si="29">Q45+Q48</f>
        <v>3018</v>
      </c>
    </row>
    <row r="41" spans="1:17" ht="25.5">
      <c r="A41" s="185"/>
      <c r="B41" s="185"/>
      <c r="C41" s="185"/>
      <c r="D41" s="185"/>
      <c r="E41" s="185"/>
      <c r="F41" s="199"/>
      <c r="G41" s="22" t="s">
        <v>45</v>
      </c>
      <c r="H41" s="23"/>
      <c r="I41" s="24"/>
      <c r="J41" s="24"/>
      <c r="K41" s="24"/>
      <c r="L41" s="24"/>
      <c r="M41" s="25">
        <f>M46+M49</f>
        <v>1365.6</v>
      </c>
      <c r="N41" s="25">
        <f>N46+N49</f>
        <v>9916.7000000000007</v>
      </c>
      <c r="O41" s="25">
        <f>O46+O49</f>
        <v>3018</v>
      </c>
      <c r="P41" s="25">
        <f>P46+P49</f>
        <v>2868</v>
      </c>
      <c r="Q41" s="25">
        <f>Q46+Q49</f>
        <v>2868</v>
      </c>
    </row>
    <row r="42" spans="1:17" ht="25.5">
      <c r="A42" s="185"/>
      <c r="B42" s="185"/>
      <c r="C42" s="185"/>
      <c r="D42" s="185"/>
      <c r="E42" s="185"/>
      <c r="F42" s="199"/>
      <c r="G42" s="22" t="s">
        <v>77</v>
      </c>
      <c r="H42" s="23">
        <v>263</v>
      </c>
      <c r="I42" s="24"/>
      <c r="J42" s="24"/>
      <c r="K42" s="24"/>
      <c r="L42" s="24"/>
      <c r="M42" s="25">
        <f>M88</f>
        <v>887.9</v>
      </c>
      <c r="N42" s="25">
        <f>N88+N55</f>
        <v>9603.8000000000011</v>
      </c>
      <c r="O42" s="25">
        <f>O88</f>
        <v>0</v>
      </c>
      <c r="P42" s="25">
        <f t="shared" ref="P42:Q42" si="30">P88</f>
        <v>0</v>
      </c>
      <c r="Q42" s="25">
        <f t="shared" si="30"/>
        <v>0</v>
      </c>
    </row>
    <row r="43" spans="1:17" ht="56.25" customHeight="1">
      <c r="A43" s="185"/>
      <c r="B43" s="185"/>
      <c r="C43" s="185"/>
      <c r="D43" s="185"/>
      <c r="E43" s="185"/>
      <c r="F43" s="199"/>
      <c r="G43" s="71" t="s">
        <v>319</v>
      </c>
      <c r="H43" s="23">
        <v>267</v>
      </c>
      <c r="I43" s="70"/>
      <c r="J43" s="70"/>
      <c r="K43" s="70"/>
      <c r="L43" s="70"/>
      <c r="M43" s="25">
        <f>M97</f>
        <v>0</v>
      </c>
      <c r="N43" s="25">
        <f>N97</f>
        <v>312.89999999999998</v>
      </c>
      <c r="O43" s="25">
        <f t="shared" ref="O43:Q43" si="31">O97</f>
        <v>0</v>
      </c>
      <c r="P43" s="25">
        <f t="shared" si="31"/>
        <v>0</v>
      </c>
      <c r="Q43" s="25">
        <f t="shared" si="31"/>
        <v>0</v>
      </c>
    </row>
    <row r="44" spans="1:17" ht="25.5">
      <c r="A44" s="186"/>
      <c r="B44" s="187"/>
      <c r="C44" s="187"/>
      <c r="D44" s="187"/>
      <c r="E44" s="187"/>
      <c r="F44" s="200"/>
      <c r="G44" s="22" t="s">
        <v>45</v>
      </c>
      <c r="H44" s="23">
        <v>271</v>
      </c>
      <c r="I44" s="24"/>
      <c r="J44" s="24"/>
      <c r="K44" s="24"/>
      <c r="L44" s="24"/>
      <c r="M44" s="25">
        <f>M47+M52</f>
        <v>1365.6</v>
      </c>
      <c r="N44" s="25">
        <f>N47+N52</f>
        <v>9916.7000000000007</v>
      </c>
      <c r="O44" s="25">
        <f>O47+O52</f>
        <v>3018</v>
      </c>
      <c r="P44" s="25">
        <f>P47+P52</f>
        <v>3018</v>
      </c>
      <c r="Q44" s="25">
        <f>Q47+Q52</f>
        <v>3018</v>
      </c>
    </row>
    <row r="45" spans="1:17">
      <c r="A45" s="172" t="s">
        <v>54</v>
      </c>
      <c r="B45" s="172" t="s">
        <v>46</v>
      </c>
      <c r="C45" s="172" t="s">
        <v>60</v>
      </c>
      <c r="D45" s="172"/>
      <c r="E45" s="172"/>
      <c r="F45" s="175" t="s">
        <v>78</v>
      </c>
      <c r="G45" s="9" t="s">
        <v>15</v>
      </c>
      <c r="H45" s="18"/>
      <c r="I45" s="21"/>
      <c r="J45" s="21"/>
      <c r="K45" s="21"/>
      <c r="L45" s="21"/>
      <c r="M45" s="17">
        <f t="shared" ref="M45:Q45" si="32">M46</f>
        <v>20</v>
      </c>
      <c r="N45" s="17">
        <f t="shared" si="32"/>
        <v>0</v>
      </c>
      <c r="O45" s="17">
        <f t="shared" si="32"/>
        <v>0</v>
      </c>
      <c r="P45" s="17">
        <f t="shared" si="32"/>
        <v>0</v>
      </c>
      <c r="Q45" s="17">
        <f t="shared" si="32"/>
        <v>0</v>
      </c>
    </row>
    <row r="46" spans="1:17" ht="25.5">
      <c r="A46" s="178"/>
      <c r="B46" s="178"/>
      <c r="C46" s="178"/>
      <c r="D46" s="178"/>
      <c r="E46" s="178"/>
      <c r="F46" s="191"/>
      <c r="G46" s="9" t="s">
        <v>45</v>
      </c>
      <c r="H46" s="18"/>
      <c r="I46" s="21"/>
      <c r="J46" s="21"/>
      <c r="K46" s="21"/>
      <c r="L46" s="21"/>
      <c r="M46" s="17">
        <f t="shared" ref="M46:Q46" si="33">M47</f>
        <v>20</v>
      </c>
      <c r="N46" s="17">
        <f t="shared" ref="N46" si="34">N47</f>
        <v>0</v>
      </c>
      <c r="O46" s="17">
        <f t="shared" si="33"/>
        <v>0</v>
      </c>
      <c r="P46" s="17">
        <f t="shared" si="33"/>
        <v>0</v>
      </c>
      <c r="Q46" s="17">
        <f t="shared" si="33"/>
        <v>0</v>
      </c>
    </row>
    <row r="47" spans="1:17" ht="25.5">
      <c r="A47" s="177"/>
      <c r="B47" s="173"/>
      <c r="C47" s="173"/>
      <c r="D47" s="173"/>
      <c r="E47" s="173"/>
      <c r="F47" s="176"/>
      <c r="G47" s="9" t="s">
        <v>45</v>
      </c>
      <c r="H47" s="18">
        <v>271</v>
      </c>
      <c r="I47" s="21" t="s">
        <v>49</v>
      </c>
      <c r="J47" s="21" t="s">
        <v>60</v>
      </c>
      <c r="K47" s="21" t="s">
        <v>79</v>
      </c>
      <c r="L47" s="21" t="s">
        <v>59</v>
      </c>
      <c r="M47" s="17">
        <v>20</v>
      </c>
      <c r="N47" s="17">
        <v>0</v>
      </c>
      <c r="O47" s="17">
        <v>0</v>
      </c>
      <c r="P47" s="17">
        <v>0</v>
      </c>
      <c r="Q47" s="68">
        <v>0</v>
      </c>
    </row>
    <row r="48" spans="1:17">
      <c r="A48" s="172" t="s">
        <v>54</v>
      </c>
      <c r="B48" s="172" t="s">
        <v>46</v>
      </c>
      <c r="C48" s="172" t="s">
        <v>80</v>
      </c>
      <c r="D48" s="172"/>
      <c r="E48" s="172"/>
      <c r="F48" s="202" t="s">
        <v>259</v>
      </c>
      <c r="G48" s="9" t="s">
        <v>15</v>
      </c>
      <c r="H48" s="18"/>
      <c r="I48" s="21"/>
      <c r="J48" s="21"/>
      <c r="K48" s="21"/>
      <c r="L48" s="21"/>
      <c r="M48" s="17">
        <f t="shared" ref="M48:Q49" si="35">M53+M82</f>
        <v>1345.6</v>
      </c>
      <c r="N48" s="17">
        <f t="shared" si="35"/>
        <v>9916.7000000000007</v>
      </c>
      <c r="O48" s="17">
        <f t="shared" si="35"/>
        <v>3018</v>
      </c>
      <c r="P48" s="17">
        <f t="shared" si="35"/>
        <v>3018</v>
      </c>
      <c r="Q48" s="17">
        <f t="shared" si="35"/>
        <v>3018</v>
      </c>
    </row>
    <row r="49" spans="1:17" ht="25.5">
      <c r="A49" s="178"/>
      <c r="B49" s="178"/>
      <c r="C49" s="178"/>
      <c r="D49" s="178"/>
      <c r="E49" s="178"/>
      <c r="F49" s="203"/>
      <c r="G49" s="9" t="s">
        <v>45</v>
      </c>
      <c r="H49" s="18"/>
      <c r="I49" s="21"/>
      <c r="J49" s="21"/>
      <c r="K49" s="21"/>
      <c r="L49" s="21"/>
      <c r="M49" s="17">
        <f t="shared" si="35"/>
        <v>1345.6</v>
      </c>
      <c r="N49" s="17">
        <f t="shared" si="35"/>
        <v>9916.7000000000007</v>
      </c>
      <c r="O49" s="17">
        <f t="shared" si="35"/>
        <v>3018</v>
      </c>
      <c r="P49" s="17">
        <f t="shared" si="35"/>
        <v>2868</v>
      </c>
      <c r="Q49" s="17">
        <f t="shared" si="35"/>
        <v>2868</v>
      </c>
    </row>
    <row r="50" spans="1:17" ht="25.5">
      <c r="A50" s="178"/>
      <c r="B50" s="178"/>
      <c r="C50" s="178"/>
      <c r="D50" s="178"/>
      <c r="E50" s="178"/>
      <c r="F50" s="203"/>
      <c r="G50" s="9" t="s">
        <v>77</v>
      </c>
      <c r="H50" s="18">
        <v>263</v>
      </c>
      <c r="I50" s="21"/>
      <c r="J50" s="21"/>
      <c r="K50" s="21"/>
      <c r="L50" s="21"/>
      <c r="M50" s="17">
        <f>M88</f>
        <v>887.9</v>
      </c>
      <c r="N50" s="17">
        <f>N88+N55</f>
        <v>9603.8000000000011</v>
      </c>
      <c r="O50" s="17">
        <f t="shared" ref="O50:Q50" si="36">O88</f>
        <v>0</v>
      </c>
      <c r="P50" s="17">
        <f t="shared" si="36"/>
        <v>0</v>
      </c>
      <c r="Q50" s="17">
        <f t="shared" si="36"/>
        <v>0</v>
      </c>
    </row>
    <row r="51" spans="1:17" ht="38.25">
      <c r="A51" s="178"/>
      <c r="B51" s="178"/>
      <c r="C51" s="178"/>
      <c r="D51" s="178"/>
      <c r="E51" s="178"/>
      <c r="F51" s="203"/>
      <c r="G51" s="72" t="s">
        <v>319</v>
      </c>
      <c r="H51" s="74">
        <v>267</v>
      </c>
      <c r="I51" s="73"/>
      <c r="J51" s="73"/>
      <c r="K51" s="73"/>
      <c r="L51" s="73"/>
      <c r="M51" s="17">
        <f>M97</f>
        <v>0</v>
      </c>
      <c r="N51" s="17">
        <f>N97</f>
        <v>312.89999999999998</v>
      </c>
      <c r="O51" s="17">
        <f t="shared" ref="O51:Q51" si="37">O97</f>
        <v>0</v>
      </c>
      <c r="P51" s="17">
        <f t="shared" si="37"/>
        <v>0</v>
      </c>
      <c r="Q51" s="17">
        <f t="shared" si="37"/>
        <v>0</v>
      </c>
    </row>
    <row r="52" spans="1:17" ht="17.25" customHeight="1">
      <c r="A52" s="177"/>
      <c r="B52" s="173"/>
      <c r="C52" s="173"/>
      <c r="D52" s="173"/>
      <c r="E52" s="173"/>
      <c r="F52" s="204"/>
      <c r="G52" s="9" t="s">
        <v>45</v>
      </c>
      <c r="H52" s="18">
        <v>271</v>
      </c>
      <c r="I52" s="21"/>
      <c r="J52" s="21"/>
      <c r="K52" s="21"/>
      <c r="L52" s="21"/>
      <c r="M52" s="17">
        <f>M53+M82+M86</f>
        <v>1345.6</v>
      </c>
      <c r="N52" s="17">
        <f t="shared" ref="N52:Q52" si="38">N53+N82+N86</f>
        <v>9916.7000000000007</v>
      </c>
      <c r="O52" s="17">
        <f t="shared" si="38"/>
        <v>3018</v>
      </c>
      <c r="P52" s="17">
        <f t="shared" si="38"/>
        <v>3018</v>
      </c>
      <c r="Q52" s="17">
        <f t="shared" si="38"/>
        <v>3018</v>
      </c>
    </row>
    <row r="53" spans="1:17">
      <c r="A53" s="172" t="s">
        <v>54</v>
      </c>
      <c r="B53" s="172" t="s">
        <v>46</v>
      </c>
      <c r="C53" s="172" t="s">
        <v>80</v>
      </c>
      <c r="D53" s="172" t="s">
        <v>52</v>
      </c>
      <c r="E53" s="172"/>
      <c r="F53" s="175" t="s">
        <v>140</v>
      </c>
      <c r="G53" s="9" t="s">
        <v>15</v>
      </c>
      <c r="H53" s="18"/>
      <c r="I53" s="21"/>
      <c r="J53" s="21"/>
      <c r="K53" s="21"/>
      <c r="L53" s="21"/>
      <c r="M53" s="17">
        <f>M54</f>
        <v>457.7</v>
      </c>
      <c r="N53" s="17">
        <f>N54</f>
        <v>8953.4000000000015</v>
      </c>
      <c r="O53" s="17">
        <f>O54</f>
        <v>2868</v>
      </c>
      <c r="P53" s="17">
        <f>P54</f>
        <v>2868</v>
      </c>
      <c r="Q53" s="17">
        <f>Q54</f>
        <v>2868</v>
      </c>
    </row>
    <row r="54" spans="1:17" ht="25.5">
      <c r="A54" s="178"/>
      <c r="B54" s="178"/>
      <c r="C54" s="178"/>
      <c r="D54" s="178"/>
      <c r="E54" s="178"/>
      <c r="F54" s="191"/>
      <c r="G54" s="9" t="s">
        <v>45</v>
      </c>
      <c r="H54" s="18"/>
      <c r="I54" s="21"/>
      <c r="J54" s="21"/>
      <c r="K54" s="21"/>
      <c r="L54" s="21"/>
      <c r="M54" s="17">
        <f>M55+M75+M79</f>
        <v>457.7</v>
      </c>
      <c r="N54" s="17">
        <f t="shared" ref="N54:Q54" si="39">N55+N75+N79</f>
        <v>8953.4000000000015</v>
      </c>
      <c r="O54" s="17">
        <f t="shared" si="39"/>
        <v>2868</v>
      </c>
      <c r="P54" s="17">
        <f t="shared" si="39"/>
        <v>2868</v>
      </c>
      <c r="Q54" s="17">
        <f t="shared" si="39"/>
        <v>2868</v>
      </c>
    </row>
    <row r="55" spans="1:17">
      <c r="A55" s="178"/>
      <c r="B55" s="178"/>
      <c r="C55" s="178"/>
      <c r="D55" s="178"/>
      <c r="E55" s="178"/>
      <c r="F55" s="191"/>
      <c r="G55" s="175" t="s">
        <v>77</v>
      </c>
      <c r="H55" s="62">
        <v>263</v>
      </c>
      <c r="I55" s="61"/>
      <c r="J55" s="61"/>
      <c r="K55" s="61"/>
      <c r="L55" s="61"/>
      <c r="M55" s="17"/>
      <c r="N55" s="17">
        <f>SUM(N56:N74)</f>
        <v>8953.4000000000015</v>
      </c>
      <c r="O55" s="17"/>
      <c r="P55" s="17"/>
      <c r="Q55" s="17"/>
    </row>
    <row r="56" spans="1:17">
      <c r="A56" s="178"/>
      <c r="B56" s="178"/>
      <c r="C56" s="178"/>
      <c r="D56" s="178"/>
      <c r="E56" s="178"/>
      <c r="F56" s="191"/>
      <c r="G56" s="190"/>
      <c r="H56" s="62">
        <v>263</v>
      </c>
      <c r="I56" s="61" t="s">
        <v>88</v>
      </c>
      <c r="J56" s="61" t="s">
        <v>92</v>
      </c>
      <c r="K56" s="61" t="s">
        <v>313</v>
      </c>
      <c r="L56" s="61" t="s">
        <v>59</v>
      </c>
      <c r="M56" s="17"/>
      <c r="N56" s="17">
        <v>156.5</v>
      </c>
      <c r="O56" s="17"/>
      <c r="P56" s="17"/>
      <c r="Q56" s="17"/>
    </row>
    <row r="57" spans="1:17">
      <c r="A57" s="178"/>
      <c r="B57" s="178"/>
      <c r="C57" s="178"/>
      <c r="D57" s="178"/>
      <c r="E57" s="178"/>
      <c r="F57" s="191"/>
      <c r="G57" s="190"/>
      <c r="H57" s="74">
        <v>263</v>
      </c>
      <c r="I57" s="73" t="s">
        <v>88</v>
      </c>
      <c r="J57" s="73" t="s">
        <v>92</v>
      </c>
      <c r="K57" s="73" t="s">
        <v>314</v>
      </c>
      <c r="L57" s="73" t="s">
        <v>59</v>
      </c>
      <c r="M57" s="17"/>
      <c r="N57" s="77">
        <v>1043.5</v>
      </c>
      <c r="O57" s="17"/>
      <c r="P57" s="17"/>
      <c r="Q57" s="17"/>
    </row>
    <row r="58" spans="1:17">
      <c r="A58" s="178"/>
      <c r="B58" s="178"/>
      <c r="C58" s="178"/>
      <c r="D58" s="178"/>
      <c r="E58" s="178"/>
      <c r="F58" s="191"/>
      <c r="G58" s="190"/>
      <c r="H58" s="74">
        <v>263</v>
      </c>
      <c r="I58" s="73" t="s">
        <v>88</v>
      </c>
      <c r="J58" s="73" t="s">
        <v>92</v>
      </c>
      <c r="K58" s="73" t="s">
        <v>315</v>
      </c>
      <c r="L58" s="73" t="s">
        <v>59</v>
      </c>
      <c r="M58" s="17"/>
      <c r="N58" s="77">
        <v>156.5</v>
      </c>
      <c r="O58" s="17"/>
      <c r="P58" s="17"/>
      <c r="Q58" s="17"/>
    </row>
    <row r="59" spans="1:17">
      <c r="A59" s="178"/>
      <c r="B59" s="178"/>
      <c r="C59" s="178"/>
      <c r="D59" s="178"/>
      <c r="E59" s="178"/>
      <c r="F59" s="191"/>
      <c r="G59" s="190"/>
      <c r="H59" s="74">
        <v>263</v>
      </c>
      <c r="I59" s="73" t="s">
        <v>88</v>
      </c>
      <c r="J59" s="73" t="s">
        <v>92</v>
      </c>
      <c r="K59" s="73" t="s">
        <v>316</v>
      </c>
      <c r="L59" s="73" t="s">
        <v>59</v>
      </c>
      <c r="M59" s="17"/>
      <c r="N59" s="77">
        <v>156.5</v>
      </c>
      <c r="O59" s="17"/>
      <c r="P59" s="17"/>
      <c r="Q59" s="17"/>
    </row>
    <row r="60" spans="1:17">
      <c r="A60" s="178"/>
      <c r="B60" s="178"/>
      <c r="C60" s="178"/>
      <c r="D60" s="178"/>
      <c r="E60" s="178"/>
      <c r="F60" s="191"/>
      <c r="G60" s="190"/>
      <c r="H60" s="62">
        <v>263</v>
      </c>
      <c r="I60" s="61" t="s">
        <v>88</v>
      </c>
      <c r="J60" s="61" t="s">
        <v>92</v>
      </c>
      <c r="K60" s="61" t="s">
        <v>274</v>
      </c>
      <c r="L60" s="61" t="s">
        <v>59</v>
      </c>
      <c r="M60" s="17"/>
      <c r="N60" s="77">
        <v>3772.8</v>
      </c>
      <c r="O60" s="17"/>
      <c r="P60" s="17"/>
      <c r="Q60" s="17"/>
    </row>
    <row r="61" spans="1:17">
      <c r="A61" s="178"/>
      <c r="B61" s="178"/>
      <c r="C61" s="178"/>
      <c r="D61" s="178"/>
      <c r="E61" s="178"/>
      <c r="F61" s="191"/>
      <c r="G61" s="190"/>
      <c r="H61" s="74">
        <v>263</v>
      </c>
      <c r="I61" s="73" t="s">
        <v>88</v>
      </c>
      <c r="J61" s="73" t="s">
        <v>92</v>
      </c>
      <c r="K61" s="73" t="s">
        <v>311</v>
      </c>
      <c r="L61" s="73" t="s">
        <v>59</v>
      </c>
      <c r="M61" s="17"/>
      <c r="N61" s="77">
        <v>557.70000000000005</v>
      </c>
      <c r="O61" s="17"/>
      <c r="P61" s="17"/>
      <c r="Q61" s="17"/>
    </row>
    <row r="62" spans="1:17">
      <c r="A62" s="178"/>
      <c r="B62" s="178"/>
      <c r="C62" s="178"/>
      <c r="D62" s="178"/>
      <c r="E62" s="178"/>
      <c r="F62" s="191"/>
      <c r="G62" s="190"/>
      <c r="H62" s="74">
        <v>263</v>
      </c>
      <c r="I62" s="73" t="s">
        <v>88</v>
      </c>
      <c r="J62" s="73" t="s">
        <v>92</v>
      </c>
      <c r="K62" s="73" t="s">
        <v>312</v>
      </c>
      <c r="L62" s="73" t="s">
        <v>59</v>
      </c>
      <c r="M62" s="17"/>
      <c r="N62" s="77">
        <v>380.2</v>
      </c>
      <c r="O62" s="17"/>
      <c r="P62" s="17"/>
      <c r="Q62" s="17"/>
    </row>
    <row r="63" spans="1:17">
      <c r="A63" s="178"/>
      <c r="B63" s="178"/>
      <c r="C63" s="178"/>
      <c r="D63" s="178"/>
      <c r="E63" s="178"/>
      <c r="F63" s="191"/>
      <c r="G63" s="190"/>
      <c r="H63" s="62">
        <v>263</v>
      </c>
      <c r="I63" s="61" t="s">
        <v>61</v>
      </c>
      <c r="J63" s="61" t="s">
        <v>63</v>
      </c>
      <c r="K63" s="61" t="s">
        <v>313</v>
      </c>
      <c r="L63" s="61" t="s">
        <v>59</v>
      </c>
      <c r="M63" s="17"/>
      <c r="N63" s="77">
        <v>153.4</v>
      </c>
      <c r="O63" s="17"/>
      <c r="P63" s="17"/>
      <c r="Q63" s="17"/>
    </row>
    <row r="64" spans="1:17">
      <c r="A64" s="178"/>
      <c r="B64" s="178"/>
      <c r="C64" s="178"/>
      <c r="D64" s="178"/>
      <c r="E64" s="178"/>
      <c r="F64" s="191"/>
      <c r="G64" s="190"/>
      <c r="H64" s="74">
        <v>263</v>
      </c>
      <c r="I64" s="73" t="s">
        <v>61</v>
      </c>
      <c r="J64" s="73" t="s">
        <v>63</v>
      </c>
      <c r="K64" s="73" t="s">
        <v>313</v>
      </c>
      <c r="L64" s="73" t="s">
        <v>275</v>
      </c>
      <c r="M64" s="17"/>
      <c r="N64" s="77">
        <v>61.1</v>
      </c>
      <c r="O64" s="17"/>
      <c r="P64" s="17"/>
      <c r="Q64" s="17"/>
    </row>
    <row r="65" spans="1:17">
      <c r="A65" s="178"/>
      <c r="B65" s="178"/>
      <c r="C65" s="178"/>
      <c r="D65" s="178"/>
      <c r="E65" s="178"/>
      <c r="F65" s="191"/>
      <c r="G65" s="190"/>
      <c r="H65" s="74">
        <v>263</v>
      </c>
      <c r="I65" s="73" t="s">
        <v>61</v>
      </c>
      <c r="J65" s="73" t="s">
        <v>63</v>
      </c>
      <c r="K65" s="73" t="s">
        <v>314</v>
      </c>
      <c r="L65" s="73" t="s">
        <v>59</v>
      </c>
      <c r="M65" s="17"/>
      <c r="N65" s="77">
        <v>1022.5</v>
      </c>
      <c r="O65" s="17"/>
      <c r="P65" s="17"/>
      <c r="Q65" s="17"/>
    </row>
    <row r="66" spans="1:17">
      <c r="A66" s="178"/>
      <c r="B66" s="178"/>
      <c r="C66" s="178"/>
      <c r="D66" s="178"/>
      <c r="E66" s="178"/>
      <c r="F66" s="191"/>
      <c r="G66" s="190"/>
      <c r="H66" s="74">
        <v>263</v>
      </c>
      <c r="I66" s="73" t="s">
        <v>61</v>
      </c>
      <c r="J66" s="73" t="s">
        <v>63</v>
      </c>
      <c r="K66" s="73" t="s">
        <v>314</v>
      </c>
      <c r="L66" s="73" t="s">
        <v>275</v>
      </c>
      <c r="M66" s="17"/>
      <c r="N66" s="77">
        <v>407.4</v>
      </c>
      <c r="O66" s="17"/>
      <c r="P66" s="17"/>
      <c r="Q66" s="17"/>
    </row>
    <row r="67" spans="1:17">
      <c r="A67" s="178"/>
      <c r="B67" s="178"/>
      <c r="C67" s="178"/>
      <c r="D67" s="178"/>
      <c r="E67" s="178"/>
      <c r="F67" s="191"/>
      <c r="G67" s="190"/>
      <c r="H67" s="74">
        <v>263</v>
      </c>
      <c r="I67" s="73" t="s">
        <v>61</v>
      </c>
      <c r="J67" s="73" t="s">
        <v>63</v>
      </c>
      <c r="K67" s="73" t="s">
        <v>315</v>
      </c>
      <c r="L67" s="73" t="s">
        <v>59</v>
      </c>
      <c r="M67" s="17"/>
      <c r="N67" s="77">
        <v>153.4</v>
      </c>
      <c r="O67" s="17"/>
      <c r="P67" s="17"/>
      <c r="Q67" s="17"/>
    </row>
    <row r="68" spans="1:17">
      <c r="A68" s="178"/>
      <c r="B68" s="178"/>
      <c r="C68" s="178"/>
      <c r="D68" s="178"/>
      <c r="E68" s="178"/>
      <c r="F68" s="191"/>
      <c r="G68" s="190"/>
      <c r="H68" s="74">
        <v>263</v>
      </c>
      <c r="I68" s="73" t="s">
        <v>61</v>
      </c>
      <c r="J68" s="73" t="s">
        <v>63</v>
      </c>
      <c r="K68" s="73" t="s">
        <v>315</v>
      </c>
      <c r="L68" s="73" t="s">
        <v>275</v>
      </c>
      <c r="M68" s="17"/>
      <c r="N68" s="77">
        <v>61.1</v>
      </c>
      <c r="O68" s="17"/>
      <c r="P68" s="17"/>
      <c r="Q68" s="17"/>
    </row>
    <row r="69" spans="1:17">
      <c r="A69" s="178"/>
      <c r="B69" s="178"/>
      <c r="C69" s="178"/>
      <c r="D69" s="178"/>
      <c r="E69" s="178"/>
      <c r="F69" s="191"/>
      <c r="G69" s="190"/>
      <c r="H69" s="74">
        <v>263</v>
      </c>
      <c r="I69" s="73" t="s">
        <v>61</v>
      </c>
      <c r="J69" s="73" t="s">
        <v>63</v>
      </c>
      <c r="K69" s="73" t="s">
        <v>317</v>
      </c>
      <c r="L69" s="73" t="s">
        <v>59</v>
      </c>
      <c r="M69" s="17"/>
      <c r="N69" s="77">
        <v>153.4</v>
      </c>
      <c r="O69" s="17"/>
      <c r="P69" s="17"/>
      <c r="Q69" s="17"/>
    </row>
    <row r="70" spans="1:17">
      <c r="A70" s="178"/>
      <c r="B70" s="178"/>
      <c r="C70" s="178"/>
      <c r="D70" s="178"/>
      <c r="E70" s="178"/>
      <c r="F70" s="191"/>
      <c r="G70" s="190"/>
      <c r="H70" s="74">
        <v>263</v>
      </c>
      <c r="I70" s="73" t="s">
        <v>61</v>
      </c>
      <c r="J70" s="73" t="s">
        <v>63</v>
      </c>
      <c r="K70" s="73" t="s">
        <v>318</v>
      </c>
      <c r="L70" s="73" t="s">
        <v>275</v>
      </c>
      <c r="M70" s="17"/>
      <c r="N70" s="77">
        <v>61.1</v>
      </c>
      <c r="O70" s="17"/>
      <c r="P70" s="17"/>
      <c r="Q70" s="17"/>
    </row>
    <row r="71" spans="1:17">
      <c r="A71" s="178"/>
      <c r="B71" s="178"/>
      <c r="C71" s="178"/>
      <c r="D71" s="178"/>
      <c r="E71" s="178"/>
      <c r="F71" s="191"/>
      <c r="G71" s="190"/>
      <c r="H71" s="62">
        <v>263</v>
      </c>
      <c r="I71" s="61" t="s">
        <v>87</v>
      </c>
      <c r="J71" s="61" t="s">
        <v>49</v>
      </c>
      <c r="K71" s="61" t="s">
        <v>313</v>
      </c>
      <c r="L71" s="61" t="s">
        <v>59</v>
      </c>
      <c r="M71" s="17"/>
      <c r="N71" s="77">
        <v>67.2</v>
      </c>
      <c r="O71" s="17"/>
      <c r="P71" s="17"/>
      <c r="Q71" s="17"/>
    </row>
    <row r="72" spans="1:17">
      <c r="A72" s="178"/>
      <c r="B72" s="178"/>
      <c r="C72" s="178"/>
      <c r="D72" s="178"/>
      <c r="E72" s="178"/>
      <c r="F72" s="191"/>
      <c r="G72" s="190"/>
      <c r="H72" s="62">
        <v>263</v>
      </c>
      <c r="I72" s="61" t="s">
        <v>87</v>
      </c>
      <c r="J72" s="61" t="s">
        <v>49</v>
      </c>
      <c r="K72" s="73" t="s">
        <v>314</v>
      </c>
      <c r="L72" s="61" t="s">
        <v>59</v>
      </c>
      <c r="M72" s="17"/>
      <c r="N72" s="77">
        <v>448.3</v>
      </c>
      <c r="O72" s="17"/>
      <c r="P72" s="17"/>
      <c r="Q72" s="17"/>
    </row>
    <row r="73" spans="1:17">
      <c r="A73" s="178"/>
      <c r="B73" s="178"/>
      <c r="C73" s="178"/>
      <c r="D73" s="178"/>
      <c r="E73" s="178"/>
      <c r="F73" s="191"/>
      <c r="G73" s="190"/>
      <c r="H73" s="62">
        <v>263</v>
      </c>
      <c r="I73" s="61" t="s">
        <v>87</v>
      </c>
      <c r="J73" s="61" t="s">
        <v>49</v>
      </c>
      <c r="K73" s="73" t="s">
        <v>315</v>
      </c>
      <c r="L73" s="61" t="s">
        <v>59</v>
      </c>
      <c r="M73" s="17"/>
      <c r="N73" s="77">
        <v>67.2</v>
      </c>
      <c r="O73" s="17"/>
      <c r="P73" s="17"/>
      <c r="Q73" s="17"/>
    </row>
    <row r="74" spans="1:17">
      <c r="A74" s="178"/>
      <c r="B74" s="178"/>
      <c r="C74" s="178"/>
      <c r="D74" s="178"/>
      <c r="E74" s="178"/>
      <c r="F74" s="191"/>
      <c r="G74" s="190"/>
      <c r="H74" s="62">
        <v>263</v>
      </c>
      <c r="I74" s="61" t="s">
        <v>87</v>
      </c>
      <c r="J74" s="61" t="s">
        <v>49</v>
      </c>
      <c r="K74" s="73" t="s">
        <v>318</v>
      </c>
      <c r="L74" s="61" t="s">
        <v>59</v>
      </c>
      <c r="M74" s="17"/>
      <c r="N74" s="77">
        <v>73.599999999999994</v>
      </c>
      <c r="O74" s="17"/>
      <c r="P74" s="17"/>
      <c r="Q74" s="17"/>
    </row>
    <row r="75" spans="1:17">
      <c r="A75" s="178"/>
      <c r="B75" s="178"/>
      <c r="C75" s="178"/>
      <c r="D75" s="178"/>
      <c r="E75" s="178"/>
      <c r="F75" s="191"/>
      <c r="G75" s="175" t="s">
        <v>342</v>
      </c>
      <c r="H75" s="88">
        <v>270</v>
      </c>
      <c r="I75" s="87"/>
      <c r="J75" s="87"/>
      <c r="K75" s="87"/>
      <c r="L75" s="87"/>
      <c r="M75" s="17"/>
      <c r="N75" s="77"/>
      <c r="O75" s="17">
        <f>O76+O77+O78</f>
        <v>2868</v>
      </c>
      <c r="P75" s="17">
        <f t="shared" ref="P75:Q75" si="40">P76+P77+P78</f>
        <v>2868</v>
      </c>
      <c r="Q75" s="17">
        <f t="shared" si="40"/>
        <v>2868</v>
      </c>
    </row>
    <row r="76" spans="1:17">
      <c r="A76" s="178"/>
      <c r="B76" s="178"/>
      <c r="C76" s="178"/>
      <c r="D76" s="178"/>
      <c r="E76" s="178"/>
      <c r="F76" s="191"/>
      <c r="G76" s="190"/>
      <c r="H76" s="88">
        <v>270</v>
      </c>
      <c r="I76" s="87" t="s">
        <v>49</v>
      </c>
      <c r="J76" s="87" t="s">
        <v>48</v>
      </c>
      <c r="K76" s="87" t="s">
        <v>313</v>
      </c>
      <c r="L76" s="87" t="s">
        <v>59</v>
      </c>
      <c r="M76" s="17"/>
      <c r="N76" s="77"/>
      <c r="O76" s="17">
        <v>956</v>
      </c>
      <c r="P76" s="17">
        <v>956</v>
      </c>
      <c r="Q76" s="17">
        <v>956</v>
      </c>
    </row>
    <row r="77" spans="1:17">
      <c r="A77" s="178"/>
      <c r="B77" s="178"/>
      <c r="C77" s="178"/>
      <c r="D77" s="178"/>
      <c r="E77" s="178"/>
      <c r="F77" s="191"/>
      <c r="G77" s="190"/>
      <c r="H77" s="88">
        <v>270</v>
      </c>
      <c r="I77" s="87" t="s">
        <v>49</v>
      </c>
      <c r="J77" s="87" t="s">
        <v>48</v>
      </c>
      <c r="K77" s="87" t="s">
        <v>315</v>
      </c>
      <c r="L77" s="87" t="s">
        <v>59</v>
      </c>
      <c r="M77" s="17"/>
      <c r="N77" s="77"/>
      <c r="O77" s="17">
        <v>900</v>
      </c>
      <c r="P77" s="17">
        <v>900</v>
      </c>
      <c r="Q77" s="17">
        <v>900</v>
      </c>
    </row>
    <row r="78" spans="1:17" ht="24.75" customHeight="1">
      <c r="A78" s="178"/>
      <c r="B78" s="178"/>
      <c r="C78" s="178"/>
      <c r="D78" s="178"/>
      <c r="E78" s="178"/>
      <c r="F78" s="191"/>
      <c r="G78" s="197"/>
      <c r="H78" s="88">
        <v>270</v>
      </c>
      <c r="I78" s="87" t="s">
        <v>49</v>
      </c>
      <c r="J78" s="87" t="s">
        <v>48</v>
      </c>
      <c r="K78" s="87" t="s">
        <v>318</v>
      </c>
      <c r="L78" s="87" t="s">
        <v>59</v>
      </c>
      <c r="M78" s="17"/>
      <c r="N78" s="77"/>
      <c r="O78" s="17">
        <v>1012</v>
      </c>
      <c r="P78" s="17">
        <v>1012</v>
      </c>
      <c r="Q78" s="17">
        <v>1012</v>
      </c>
    </row>
    <row r="79" spans="1:17">
      <c r="A79" s="178"/>
      <c r="B79" s="178"/>
      <c r="C79" s="178"/>
      <c r="D79" s="178"/>
      <c r="E79" s="178"/>
      <c r="F79" s="191"/>
      <c r="G79" s="175" t="s">
        <v>45</v>
      </c>
      <c r="H79" s="88">
        <v>271</v>
      </c>
      <c r="I79" s="87"/>
      <c r="J79" s="87"/>
      <c r="K79" s="87"/>
      <c r="L79" s="87"/>
      <c r="M79" s="17">
        <f>M80+M81</f>
        <v>457.7</v>
      </c>
      <c r="N79" s="77">
        <v>0</v>
      </c>
      <c r="O79" s="17">
        <v>0</v>
      </c>
      <c r="P79" s="17">
        <v>0</v>
      </c>
      <c r="Q79" s="17">
        <v>0</v>
      </c>
    </row>
    <row r="80" spans="1:17">
      <c r="A80" s="178"/>
      <c r="B80" s="178"/>
      <c r="C80" s="178"/>
      <c r="D80" s="178"/>
      <c r="E80" s="178"/>
      <c r="F80" s="191"/>
      <c r="G80" s="190"/>
      <c r="H80" s="40">
        <v>271</v>
      </c>
      <c r="I80" s="39" t="s">
        <v>49</v>
      </c>
      <c r="J80" s="39" t="s">
        <v>48</v>
      </c>
      <c r="K80" s="39" t="s">
        <v>81</v>
      </c>
      <c r="L80" s="39" t="s">
        <v>59</v>
      </c>
      <c r="M80" s="17">
        <v>0</v>
      </c>
      <c r="N80" s="77">
        <v>0</v>
      </c>
      <c r="O80" s="17">
        <v>0</v>
      </c>
      <c r="P80" s="17">
        <v>0</v>
      </c>
      <c r="Q80" s="68">
        <v>0</v>
      </c>
    </row>
    <row r="81" spans="1:17">
      <c r="A81" s="177"/>
      <c r="B81" s="173"/>
      <c r="C81" s="173"/>
      <c r="D81" s="173"/>
      <c r="E81" s="173"/>
      <c r="F81" s="176"/>
      <c r="G81" s="197"/>
      <c r="H81" s="18">
        <v>271</v>
      </c>
      <c r="I81" s="21" t="s">
        <v>54</v>
      </c>
      <c r="J81" s="21" t="s">
        <v>82</v>
      </c>
      <c r="K81" s="21" t="s">
        <v>81</v>
      </c>
      <c r="L81" s="21" t="s">
        <v>62</v>
      </c>
      <c r="M81" s="17">
        <v>457.7</v>
      </c>
      <c r="N81" s="77">
        <v>0</v>
      </c>
      <c r="O81" s="17">
        <v>0</v>
      </c>
      <c r="P81" s="17">
        <v>0</v>
      </c>
      <c r="Q81" s="68">
        <v>0</v>
      </c>
    </row>
    <row r="82" spans="1:17">
      <c r="A82" s="182" t="s">
        <v>54</v>
      </c>
      <c r="B82" s="182" t="s">
        <v>46</v>
      </c>
      <c r="C82" s="182" t="s">
        <v>80</v>
      </c>
      <c r="D82" s="182" t="s">
        <v>46</v>
      </c>
      <c r="E82" s="182"/>
      <c r="F82" s="201" t="s">
        <v>83</v>
      </c>
      <c r="G82" s="9" t="s">
        <v>15</v>
      </c>
      <c r="H82" s="18"/>
      <c r="I82" s="21"/>
      <c r="J82" s="21"/>
      <c r="K82" s="21"/>
      <c r="L82" s="21"/>
      <c r="M82" s="17">
        <f>M83</f>
        <v>887.9</v>
      </c>
      <c r="N82" s="77">
        <f>N83</f>
        <v>963.3</v>
      </c>
      <c r="O82" s="17">
        <v>150</v>
      </c>
      <c r="P82" s="17">
        <v>150</v>
      </c>
      <c r="Q82" s="68">
        <v>150</v>
      </c>
    </row>
    <row r="83" spans="1:17" ht="25.5">
      <c r="A83" s="182"/>
      <c r="B83" s="182"/>
      <c r="C83" s="182"/>
      <c r="D83" s="182"/>
      <c r="E83" s="182"/>
      <c r="F83" s="201"/>
      <c r="G83" s="9" t="s">
        <v>45</v>
      </c>
      <c r="H83" s="18"/>
      <c r="I83" s="21"/>
      <c r="J83" s="21"/>
      <c r="K83" s="21"/>
      <c r="L83" s="21"/>
      <c r="M83" s="17">
        <f>M88+M86</f>
        <v>887.9</v>
      </c>
      <c r="N83" s="77">
        <f>N88+N86+N97</f>
        <v>963.3</v>
      </c>
      <c r="O83" s="17">
        <v>150</v>
      </c>
      <c r="P83" s="17">
        <f>P88+P86</f>
        <v>0</v>
      </c>
      <c r="Q83" s="17">
        <f>Q88+Q86</f>
        <v>0</v>
      </c>
    </row>
    <row r="84" spans="1:17">
      <c r="A84" s="182"/>
      <c r="B84" s="182"/>
      <c r="C84" s="182"/>
      <c r="D84" s="182"/>
      <c r="E84" s="182"/>
      <c r="F84" s="201"/>
      <c r="G84" s="175" t="s">
        <v>342</v>
      </c>
      <c r="H84" s="88">
        <v>270</v>
      </c>
      <c r="I84" s="87"/>
      <c r="J84" s="87"/>
      <c r="K84" s="87"/>
      <c r="L84" s="87"/>
      <c r="M84" s="17">
        <v>0</v>
      </c>
      <c r="N84" s="77">
        <v>0</v>
      </c>
      <c r="O84" s="17">
        <v>150</v>
      </c>
      <c r="P84" s="17">
        <v>150</v>
      </c>
      <c r="Q84" s="17">
        <v>150</v>
      </c>
    </row>
    <row r="85" spans="1:17" ht="48.75" customHeight="1">
      <c r="A85" s="182"/>
      <c r="B85" s="182"/>
      <c r="C85" s="182"/>
      <c r="D85" s="182"/>
      <c r="E85" s="182"/>
      <c r="F85" s="201"/>
      <c r="G85" s="197"/>
      <c r="H85" s="88">
        <v>270</v>
      </c>
      <c r="I85" s="87" t="s">
        <v>49</v>
      </c>
      <c r="J85" s="87" t="s">
        <v>48</v>
      </c>
      <c r="K85" s="87" t="s">
        <v>85</v>
      </c>
      <c r="L85" s="87" t="s">
        <v>59</v>
      </c>
      <c r="M85" s="17">
        <v>0</v>
      </c>
      <c r="N85" s="77">
        <v>0</v>
      </c>
      <c r="O85" s="17">
        <v>150</v>
      </c>
      <c r="P85" s="17">
        <v>150</v>
      </c>
      <c r="Q85" s="17">
        <v>150</v>
      </c>
    </row>
    <row r="86" spans="1:17" ht="18" customHeight="1">
      <c r="A86" s="182"/>
      <c r="B86" s="182"/>
      <c r="C86" s="182"/>
      <c r="D86" s="182"/>
      <c r="E86" s="182"/>
      <c r="F86" s="201"/>
      <c r="G86" s="175" t="s">
        <v>45</v>
      </c>
      <c r="H86" s="40">
        <v>271</v>
      </c>
      <c r="I86" s="39"/>
      <c r="J86" s="39"/>
      <c r="K86" s="39"/>
      <c r="L86" s="39"/>
      <c r="M86" s="17">
        <v>0</v>
      </c>
      <c r="N86" s="77">
        <v>0</v>
      </c>
      <c r="O86" s="17"/>
      <c r="P86" s="17"/>
      <c r="Q86" s="68"/>
    </row>
    <row r="87" spans="1:17">
      <c r="A87" s="182"/>
      <c r="B87" s="182"/>
      <c r="C87" s="182"/>
      <c r="D87" s="182"/>
      <c r="E87" s="182"/>
      <c r="F87" s="201"/>
      <c r="G87" s="176"/>
      <c r="H87" s="40">
        <v>271</v>
      </c>
      <c r="I87" s="39" t="s">
        <v>231</v>
      </c>
      <c r="J87" s="39" t="s">
        <v>48</v>
      </c>
      <c r="K87" s="39" t="s">
        <v>85</v>
      </c>
      <c r="L87" s="39" t="s">
        <v>59</v>
      </c>
      <c r="M87" s="17">
        <v>0</v>
      </c>
      <c r="N87" s="77">
        <v>0</v>
      </c>
      <c r="O87" s="17"/>
      <c r="P87" s="17"/>
      <c r="Q87" s="68"/>
    </row>
    <row r="88" spans="1:17">
      <c r="A88" s="182"/>
      <c r="B88" s="182"/>
      <c r="C88" s="182"/>
      <c r="D88" s="182"/>
      <c r="E88" s="182"/>
      <c r="F88" s="201"/>
      <c r="G88" s="175" t="s">
        <v>77</v>
      </c>
      <c r="H88" s="18">
        <v>263</v>
      </c>
      <c r="I88" s="21"/>
      <c r="J88" s="21"/>
      <c r="K88" s="21"/>
      <c r="L88" s="21"/>
      <c r="M88" s="17">
        <f>M89+M90+M91+M92+M93+M99+M94+M95+M96</f>
        <v>887.9</v>
      </c>
      <c r="N88" s="77">
        <f>N89+N90+N95+N96</f>
        <v>650.4</v>
      </c>
      <c r="O88" s="17">
        <f t="shared" ref="O88:Q88" si="41">O89+O90+O91+O92+O93+O99+O94+O95+O96</f>
        <v>0</v>
      </c>
      <c r="P88" s="17">
        <f t="shared" si="41"/>
        <v>0</v>
      </c>
      <c r="Q88" s="17">
        <f t="shared" si="41"/>
        <v>0</v>
      </c>
    </row>
    <row r="89" spans="1:17" ht="15" customHeight="1">
      <c r="A89" s="182"/>
      <c r="B89" s="182"/>
      <c r="C89" s="182"/>
      <c r="D89" s="182"/>
      <c r="E89" s="182"/>
      <c r="F89" s="201"/>
      <c r="G89" s="190"/>
      <c r="H89" s="18">
        <v>263</v>
      </c>
      <c r="I89" s="21" t="s">
        <v>84</v>
      </c>
      <c r="J89" s="21" t="s">
        <v>84</v>
      </c>
      <c r="K89" s="21" t="s">
        <v>86</v>
      </c>
      <c r="L89" s="21" t="s">
        <v>59</v>
      </c>
      <c r="M89" s="17">
        <v>219.4</v>
      </c>
      <c r="N89" s="77">
        <v>289.60000000000002</v>
      </c>
      <c r="O89" s="17">
        <v>0</v>
      </c>
      <c r="P89" s="17">
        <v>0</v>
      </c>
      <c r="Q89" s="68">
        <v>0</v>
      </c>
    </row>
    <row r="90" spans="1:17">
      <c r="A90" s="182"/>
      <c r="B90" s="182"/>
      <c r="C90" s="182"/>
      <c r="D90" s="182"/>
      <c r="E90" s="182"/>
      <c r="F90" s="201"/>
      <c r="G90" s="190"/>
      <c r="H90" s="18">
        <v>263</v>
      </c>
      <c r="I90" s="21" t="s">
        <v>84</v>
      </c>
      <c r="J90" s="21" t="s">
        <v>84</v>
      </c>
      <c r="K90" s="21" t="s">
        <v>85</v>
      </c>
      <c r="L90" s="21" t="s">
        <v>59</v>
      </c>
      <c r="M90" s="17">
        <v>38.700000000000003</v>
      </c>
      <c r="N90" s="77">
        <v>51.1</v>
      </c>
      <c r="O90" s="17">
        <v>0</v>
      </c>
      <c r="P90" s="17">
        <v>0</v>
      </c>
      <c r="Q90" s="68">
        <v>0</v>
      </c>
    </row>
    <row r="91" spans="1:17">
      <c r="A91" s="182"/>
      <c r="B91" s="182"/>
      <c r="C91" s="182"/>
      <c r="D91" s="182"/>
      <c r="E91" s="182"/>
      <c r="F91" s="201"/>
      <c r="G91" s="190"/>
      <c r="H91" s="18">
        <v>263</v>
      </c>
      <c r="I91" s="21" t="s">
        <v>87</v>
      </c>
      <c r="J91" s="21" t="s">
        <v>88</v>
      </c>
      <c r="K91" s="21" t="s">
        <v>86</v>
      </c>
      <c r="L91" s="21" t="s">
        <v>59</v>
      </c>
      <c r="M91" s="17">
        <v>467.7</v>
      </c>
      <c r="N91" s="77">
        <v>0</v>
      </c>
      <c r="O91" s="17">
        <v>0</v>
      </c>
      <c r="P91" s="17">
        <v>0</v>
      </c>
      <c r="Q91" s="68">
        <v>0</v>
      </c>
    </row>
    <row r="92" spans="1:17">
      <c r="A92" s="182"/>
      <c r="B92" s="182"/>
      <c r="C92" s="182"/>
      <c r="D92" s="182"/>
      <c r="E92" s="182"/>
      <c r="F92" s="201"/>
      <c r="G92" s="190"/>
      <c r="H92" s="18">
        <v>263</v>
      </c>
      <c r="I92" s="21" t="s">
        <v>87</v>
      </c>
      <c r="J92" s="21" t="s">
        <v>88</v>
      </c>
      <c r="K92" s="21" t="s">
        <v>85</v>
      </c>
      <c r="L92" s="21" t="s">
        <v>59</v>
      </c>
      <c r="M92" s="17">
        <v>82.6</v>
      </c>
      <c r="N92" s="77">
        <v>0</v>
      </c>
      <c r="O92" s="17">
        <v>0</v>
      </c>
      <c r="P92" s="17">
        <v>0</v>
      </c>
      <c r="Q92" s="68">
        <v>0</v>
      </c>
    </row>
    <row r="93" spans="1:17">
      <c r="A93" s="182"/>
      <c r="B93" s="182"/>
      <c r="C93" s="182"/>
      <c r="D93" s="182"/>
      <c r="E93" s="182"/>
      <c r="F93" s="201"/>
      <c r="G93" s="190"/>
      <c r="H93" s="18">
        <v>263</v>
      </c>
      <c r="I93" s="21" t="s">
        <v>89</v>
      </c>
      <c r="J93" s="21" t="s">
        <v>82</v>
      </c>
      <c r="K93" s="21" t="s">
        <v>86</v>
      </c>
      <c r="L93" s="21" t="s">
        <v>59</v>
      </c>
      <c r="M93" s="17">
        <v>67.599999999999994</v>
      </c>
      <c r="N93" s="77">
        <v>0</v>
      </c>
      <c r="O93" s="17">
        <v>0</v>
      </c>
      <c r="P93" s="17">
        <v>0</v>
      </c>
      <c r="Q93" s="68">
        <v>0</v>
      </c>
    </row>
    <row r="94" spans="1:17">
      <c r="A94" s="182"/>
      <c r="B94" s="182"/>
      <c r="C94" s="182"/>
      <c r="D94" s="182"/>
      <c r="E94" s="182"/>
      <c r="F94" s="201"/>
      <c r="G94" s="190"/>
      <c r="H94" s="74">
        <v>263</v>
      </c>
      <c r="I94" s="73" t="s">
        <v>89</v>
      </c>
      <c r="J94" s="73" t="s">
        <v>82</v>
      </c>
      <c r="K94" s="73" t="s">
        <v>85</v>
      </c>
      <c r="L94" s="73" t="s">
        <v>59</v>
      </c>
      <c r="M94" s="17">
        <v>11.9</v>
      </c>
      <c r="N94" s="77">
        <v>0</v>
      </c>
      <c r="O94" s="17">
        <v>0</v>
      </c>
      <c r="P94" s="17">
        <v>0</v>
      </c>
      <c r="Q94" s="68">
        <v>0</v>
      </c>
    </row>
    <row r="95" spans="1:17">
      <c r="A95" s="182"/>
      <c r="B95" s="182"/>
      <c r="C95" s="182"/>
      <c r="D95" s="182"/>
      <c r="E95" s="182"/>
      <c r="F95" s="201"/>
      <c r="G95" s="190"/>
      <c r="H95" s="74">
        <v>263</v>
      </c>
      <c r="I95" s="75" t="s">
        <v>95</v>
      </c>
      <c r="J95" s="75" t="s">
        <v>63</v>
      </c>
      <c r="K95" s="75" t="s">
        <v>86</v>
      </c>
      <c r="L95" s="75" t="s">
        <v>59</v>
      </c>
      <c r="M95" s="17">
        <v>0</v>
      </c>
      <c r="N95" s="77">
        <v>263.3</v>
      </c>
      <c r="O95" s="17">
        <v>0</v>
      </c>
      <c r="P95" s="17">
        <v>0</v>
      </c>
      <c r="Q95" s="68">
        <v>0</v>
      </c>
    </row>
    <row r="96" spans="1:17">
      <c r="A96" s="182"/>
      <c r="B96" s="182"/>
      <c r="C96" s="182"/>
      <c r="D96" s="182"/>
      <c r="E96" s="182"/>
      <c r="F96" s="201"/>
      <c r="G96" s="190"/>
      <c r="H96" s="74">
        <v>263</v>
      </c>
      <c r="I96" s="73" t="s">
        <v>95</v>
      </c>
      <c r="J96" s="73" t="s">
        <v>63</v>
      </c>
      <c r="K96" s="73" t="s">
        <v>85</v>
      </c>
      <c r="L96" s="73" t="s">
        <v>59</v>
      </c>
      <c r="M96" s="17">
        <v>0</v>
      </c>
      <c r="N96" s="77">
        <v>46.4</v>
      </c>
      <c r="O96" s="17">
        <v>0</v>
      </c>
      <c r="P96" s="17">
        <v>0</v>
      </c>
      <c r="Q96" s="68">
        <v>0</v>
      </c>
    </row>
    <row r="97" spans="1:18">
      <c r="A97" s="182"/>
      <c r="B97" s="182"/>
      <c r="C97" s="182"/>
      <c r="D97" s="182"/>
      <c r="E97" s="182"/>
      <c r="F97" s="201"/>
      <c r="G97" s="190"/>
      <c r="H97" s="74">
        <v>267</v>
      </c>
      <c r="I97" s="75"/>
      <c r="J97" s="75"/>
      <c r="K97" s="75"/>
      <c r="L97" s="75"/>
      <c r="M97" s="17">
        <v>0</v>
      </c>
      <c r="N97" s="77">
        <f>N98+N99</f>
        <v>312.89999999999998</v>
      </c>
      <c r="O97" s="17">
        <f t="shared" ref="O97:Q97" si="42">O98+O99</f>
        <v>0</v>
      </c>
      <c r="P97" s="17">
        <f t="shared" si="42"/>
        <v>0</v>
      </c>
      <c r="Q97" s="17">
        <f t="shared" si="42"/>
        <v>0</v>
      </c>
    </row>
    <row r="98" spans="1:18">
      <c r="A98" s="182"/>
      <c r="B98" s="182"/>
      <c r="C98" s="182"/>
      <c r="D98" s="182"/>
      <c r="E98" s="182"/>
      <c r="F98" s="201"/>
      <c r="G98" s="190"/>
      <c r="H98" s="74">
        <v>267</v>
      </c>
      <c r="I98" s="73" t="s">
        <v>87</v>
      </c>
      <c r="J98" s="73" t="s">
        <v>88</v>
      </c>
      <c r="K98" s="73" t="s">
        <v>86</v>
      </c>
      <c r="L98" s="75" t="s">
        <v>59</v>
      </c>
      <c r="M98" s="17">
        <v>0</v>
      </c>
      <c r="N98" s="77">
        <v>266</v>
      </c>
      <c r="O98" s="17">
        <v>0</v>
      </c>
      <c r="P98" s="17">
        <v>0</v>
      </c>
      <c r="Q98" s="68">
        <v>0</v>
      </c>
    </row>
    <row r="99" spans="1:18">
      <c r="A99" s="182"/>
      <c r="B99" s="182"/>
      <c r="C99" s="182"/>
      <c r="D99" s="182"/>
      <c r="E99" s="182"/>
      <c r="F99" s="201"/>
      <c r="G99" s="197"/>
      <c r="H99" s="18">
        <v>267</v>
      </c>
      <c r="I99" s="73" t="s">
        <v>87</v>
      </c>
      <c r="J99" s="73" t="s">
        <v>88</v>
      </c>
      <c r="K99" s="73" t="s">
        <v>85</v>
      </c>
      <c r="L99" s="21" t="s">
        <v>59</v>
      </c>
      <c r="M99" s="17">
        <v>0</v>
      </c>
      <c r="N99" s="17">
        <v>46.9</v>
      </c>
      <c r="O99" s="17">
        <v>0</v>
      </c>
      <c r="P99" s="17">
        <v>0</v>
      </c>
      <c r="Q99" s="68">
        <v>0</v>
      </c>
      <c r="R99" s="5" t="s">
        <v>278</v>
      </c>
    </row>
    <row r="100" spans="1:18" ht="26.25" customHeight="1">
      <c r="A100" s="1"/>
    </row>
  </sheetData>
  <mergeCells count="101">
    <mergeCell ref="B9:B12"/>
    <mergeCell ref="C9:C12"/>
    <mergeCell ref="D9:D12"/>
    <mergeCell ref="F45:F47"/>
    <mergeCell ref="F24:F27"/>
    <mergeCell ref="G25:G27"/>
    <mergeCell ref="F28:F29"/>
    <mergeCell ref="F18:F19"/>
    <mergeCell ref="G31:G39"/>
    <mergeCell ref="F40:F44"/>
    <mergeCell ref="F30:F39"/>
    <mergeCell ref="F82:F99"/>
    <mergeCell ref="G88:G99"/>
    <mergeCell ref="G86:G87"/>
    <mergeCell ref="F48:F52"/>
    <mergeCell ref="F53:F81"/>
    <mergeCell ref="G84:G85"/>
    <mergeCell ref="G75:G78"/>
    <mergeCell ref="G79:G81"/>
    <mergeCell ref="G55:G74"/>
    <mergeCell ref="A82:A99"/>
    <mergeCell ref="B82:B99"/>
    <mergeCell ref="C82:C99"/>
    <mergeCell ref="D82:D99"/>
    <mergeCell ref="E82:E99"/>
    <mergeCell ref="A53:A81"/>
    <mergeCell ref="B53:B81"/>
    <mergeCell ref="C53:C81"/>
    <mergeCell ref="D53:D81"/>
    <mergeCell ref="E53:E81"/>
    <mergeCell ref="A40:A44"/>
    <mergeCell ref="B40:B44"/>
    <mergeCell ref="C40:C44"/>
    <mergeCell ref="D40:D44"/>
    <mergeCell ref="E40:E44"/>
    <mergeCell ref="D48:D52"/>
    <mergeCell ref="E48:E52"/>
    <mergeCell ref="C45:C47"/>
    <mergeCell ref="D45:D47"/>
    <mergeCell ref="E45:E47"/>
    <mergeCell ref="A48:A52"/>
    <mergeCell ref="B48:B52"/>
    <mergeCell ref="C48:C52"/>
    <mergeCell ref="A28:A29"/>
    <mergeCell ref="B28:B29"/>
    <mergeCell ref="C28:C29"/>
    <mergeCell ref="D28:D29"/>
    <mergeCell ref="E28:E29"/>
    <mergeCell ref="A30:A39"/>
    <mergeCell ref="B30:B39"/>
    <mergeCell ref="C30:C39"/>
    <mergeCell ref="D30:D39"/>
    <mergeCell ref="E30:E39"/>
    <mergeCell ref="E20:E21"/>
    <mergeCell ref="F20:F21"/>
    <mergeCell ref="A18:A19"/>
    <mergeCell ref="B18:B19"/>
    <mergeCell ref="C18:C19"/>
    <mergeCell ref="D18:D19"/>
    <mergeCell ref="E18:E19"/>
    <mergeCell ref="A45:A47"/>
    <mergeCell ref="B45:B47"/>
    <mergeCell ref="F22:F23"/>
    <mergeCell ref="A20:A21"/>
    <mergeCell ref="B20:B21"/>
    <mergeCell ref="C20:C21"/>
    <mergeCell ref="D20:D21"/>
    <mergeCell ref="A22:A23"/>
    <mergeCell ref="B22:B23"/>
    <mergeCell ref="C22:C23"/>
    <mergeCell ref="D22:D23"/>
    <mergeCell ref="E22:E23"/>
    <mergeCell ref="A24:A27"/>
    <mergeCell ref="B24:B27"/>
    <mergeCell ref="C24:C27"/>
    <mergeCell ref="D24:D27"/>
    <mergeCell ref="E24:E27"/>
    <mergeCell ref="N1:Q1"/>
    <mergeCell ref="E9:E12"/>
    <mergeCell ref="H7:L7"/>
    <mergeCell ref="A7:E7"/>
    <mergeCell ref="A9:A12"/>
    <mergeCell ref="F9:F12"/>
    <mergeCell ref="C16:C17"/>
    <mergeCell ref="D16:D17"/>
    <mergeCell ref="E16:E17"/>
    <mergeCell ref="F16:F17"/>
    <mergeCell ref="A16:A17"/>
    <mergeCell ref="B16:B17"/>
    <mergeCell ref="F7:F8"/>
    <mergeCell ref="G7:G8"/>
    <mergeCell ref="N2:Q2"/>
    <mergeCell ref="M7:Q7"/>
    <mergeCell ref="A4:P4"/>
    <mergeCell ref="A5:P5"/>
    <mergeCell ref="A13:A15"/>
    <mergeCell ref="B13:B15"/>
    <mergeCell ref="C13:C15"/>
    <mergeCell ref="D13:D15"/>
    <mergeCell ref="E13:E15"/>
    <mergeCell ref="F13:F15"/>
  </mergeCells>
  <pageMargins left="0.7" right="0.7" top="0.75" bottom="0.75" header="0.3" footer="0.3"/>
  <pageSetup paperSize="9" scale="64" fitToHeight="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K44"/>
  <sheetViews>
    <sheetView tabSelected="1" view="pageBreakPreview" zoomScale="85" zoomScaleNormal="100" zoomScaleSheetLayoutView="85" workbookViewId="0">
      <selection activeCell="G14" sqref="G14"/>
    </sheetView>
  </sheetViews>
  <sheetFormatPr defaultColWidth="9.140625" defaultRowHeight="15"/>
  <cols>
    <col min="1" max="2" width="9.140625" style="5"/>
    <col min="3" max="3" width="27" style="5" customWidth="1"/>
    <col min="4" max="4" width="42.28515625" style="5" customWidth="1"/>
    <col min="5" max="5" width="18.140625" style="5" customWidth="1"/>
    <col min="6" max="8" width="18.28515625" style="5" customWidth="1"/>
    <col min="9" max="9" width="18.7109375" style="5" customWidth="1"/>
    <col min="10" max="10" width="14.28515625" style="5" customWidth="1"/>
    <col min="11" max="16384" width="9.140625" style="5"/>
  </cols>
  <sheetData>
    <row r="1" spans="1:10" ht="70.5" customHeight="1">
      <c r="H1" s="131" t="s">
        <v>382</v>
      </c>
      <c r="I1" s="132"/>
      <c r="J1" s="132"/>
    </row>
    <row r="2" spans="1:10" ht="43.5" customHeight="1">
      <c r="A2" s="3"/>
      <c r="H2" s="131" t="s">
        <v>280</v>
      </c>
      <c r="I2" s="133"/>
      <c r="J2" s="133"/>
    </row>
    <row r="3" spans="1:10" ht="18.75" customHeight="1">
      <c r="A3" s="3"/>
      <c r="H3" s="43"/>
      <c r="I3" s="44"/>
      <c r="J3" s="44"/>
    </row>
    <row r="4" spans="1:10">
      <c r="A4" s="212" t="s">
        <v>232</v>
      </c>
      <c r="B4" s="212"/>
      <c r="C4" s="212"/>
      <c r="D4" s="212"/>
      <c r="E4" s="212"/>
      <c r="F4" s="212"/>
      <c r="G4" s="212"/>
      <c r="H4" s="212"/>
      <c r="I4" s="212"/>
    </row>
    <row r="5" spans="1:10" ht="15.75">
      <c r="A5" s="211"/>
      <c r="B5" s="211"/>
      <c r="C5" s="211"/>
      <c r="D5" s="211"/>
      <c r="E5" s="211"/>
      <c r="F5" s="211"/>
      <c r="G5" s="211"/>
      <c r="H5" s="211"/>
      <c r="I5" s="211"/>
    </row>
    <row r="6" spans="1:10" ht="15.75">
      <c r="A6" s="1"/>
    </row>
    <row r="7" spans="1:10" ht="40.5" customHeight="1">
      <c r="A7" s="140" t="s">
        <v>28</v>
      </c>
      <c r="B7" s="140"/>
      <c r="C7" s="140" t="s">
        <v>16</v>
      </c>
      <c r="D7" s="140" t="s">
        <v>17</v>
      </c>
      <c r="E7" s="213" t="s">
        <v>233</v>
      </c>
      <c r="F7" s="164"/>
      <c r="G7" s="164"/>
      <c r="H7" s="164"/>
      <c r="I7" s="164"/>
      <c r="J7" s="214"/>
    </row>
    <row r="8" spans="1:10" ht="32.25" customHeight="1">
      <c r="A8" s="7" t="s">
        <v>4</v>
      </c>
      <c r="B8" s="7" t="s">
        <v>5</v>
      </c>
      <c r="C8" s="140"/>
      <c r="D8" s="140"/>
      <c r="E8" s="48" t="s">
        <v>234</v>
      </c>
      <c r="F8" s="51" t="s">
        <v>228</v>
      </c>
      <c r="G8" s="51" t="s">
        <v>340</v>
      </c>
      <c r="H8" s="51" t="s">
        <v>235</v>
      </c>
      <c r="I8" s="51" t="s">
        <v>229</v>
      </c>
      <c r="J8" s="60" t="s">
        <v>272</v>
      </c>
    </row>
    <row r="9" spans="1:10">
      <c r="A9" s="141">
        <v>14</v>
      </c>
      <c r="B9" s="141"/>
      <c r="C9" s="210" t="s">
        <v>320</v>
      </c>
      <c r="D9" s="55" t="s">
        <v>15</v>
      </c>
      <c r="E9" s="52">
        <f>E21+E33</f>
        <v>64063.5</v>
      </c>
      <c r="F9" s="52">
        <f>F21+F33</f>
        <v>24017.5</v>
      </c>
      <c r="G9" s="52">
        <f t="shared" ref="G9:I9" si="0">G21+G33</f>
        <v>17086.099999999999</v>
      </c>
      <c r="H9" s="52">
        <f t="shared" si="0"/>
        <v>7549.1</v>
      </c>
      <c r="I9" s="52">
        <f t="shared" si="0"/>
        <v>7755.7</v>
      </c>
      <c r="J9" s="59">
        <f t="shared" ref="J9" si="1">J21+J33</f>
        <v>8230.6</v>
      </c>
    </row>
    <row r="10" spans="1:10">
      <c r="A10" s="141"/>
      <c r="B10" s="141"/>
      <c r="C10" s="210"/>
      <c r="D10" s="56" t="s">
        <v>18</v>
      </c>
      <c r="E10" s="52">
        <f>E22+E34</f>
        <v>64063.5</v>
      </c>
      <c r="F10" s="52">
        <f>F22+F34</f>
        <v>24017.5</v>
      </c>
      <c r="G10" s="52">
        <f>G22+G34</f>
        <v>17086.099999999999</v>
      </c>
      <c r="H10" s="52">
        <f t="shared" ref="H10:I10" si="2">H22+H34</f>
        <v>7549.1</v>
      </c>
      <c r="I10" s="52">
        <f t="shared" si="2"/>
        <v>7755.7</v>
      </c>
      <c r="J10" s="59">
        <f t="shared" ref="J10" si="3">J22+J34</f>
        <v>8230.6</v>
      </c>
    </row>
    <row r="11" spans="1:10">
      <c r="A11" s="141"/>
      <c r="B11" s="141"/>
      <c r="C11" s="210"/>
      <c r="D11" s="57" t="s">
        <v>19</v>
      </c>
      <c r="E11" s="52"/>
      <c r="F11" s="52"/>
      <c r="G11" s="52"/>
      <c r="H11" s="52"/>
      <c r="I11" s="52"/>
      <c r="J11" s="59"/>
    </row>
    <row r="12" spans="1:10" ht="25.5">
      <c r="A12" s="141"/>
      <c r="B12" s="141"/>
      <c r="C12" s="210"/>
      <c r="D12" s="56" t="s">
        <v>20</v>
      </c>
      <c r="E12" s="52">
        <f>E24+E36</f>
        <v>51273.5</v>
      </c>
      <c r="F12" s="52">
        <f>F24+F36</f>
        <v>22524.800000000003</v>
      </c>
      <c r="G12" s="52">
        <f t="shared" ref="G12:I12" si="4">G24+G36</f>
        <v>11524.8</v>
      </c>
      <c r="H12" s="52">
        <f t="shared" si="4"/>
        <v>5637.1</v>
      </c>
      <c r="I12" s="52">
        <f t="shared" si="4"/>
        <v>5793.4</v>
      </c>
      <c r="J12" s="59">
        <f t="shared" ref="J12" si="5">J24+J36</f>
        <v>5793.4</v>
      </c>
    </row>
    <row r="13" spans="1:10">
      <c r="A13" s="141"/>
      <c r="B13" s="141"/>
      <c r="C13" s="210"/>
      <c r="D13" s="57" t="s">
        <v>21</v>
      </c>
      <c r="E13" s="66">
        <f>E25+E37</f>
        <v>2921.7</v>
      </c>
      <c r="F13" s="7"/>
      <c r="G13" s="7">
        <f>G25+G37</f>
        <v>2921.7</v>
      </c>
      <c r="H13" s="7"/>
      <c r="I13" s="7"/>
      <c r="J13" s="7"/>
    </row>
    <row r="14" spans="1:10">
      <c r="A14" s="141"/>
      <c r="B14" s="141"/>
      <c r="C14" s="210"/>
      <c r="D14" s="57" t="s">
        <v>22</v>
      </c>
      <c r="E14" s="52">
        <f>E26+E38</f>
        <v>738</v>
      </c>
      <c r="F14" s="52">
        <f>F26+F38</f>
        <v>738</v>
      </c>
      <c r="G14" s="52">
        <f t="shared" ref="G14:I14" si="6">G26+G38</f>
        <v>0</v>
      </c>
      <c r="H14" s="52">
        <f t="shared" si="6"/>
        <v>0</v>
      </c>
      <c r="I14" s="52">
        <f t="shared" si="6"/>
        <v>0</v>
      </c>
      <c r="J14" s="59">
        <f t="shared" ref="J14" si="7">J26+J38</f>
        <v>0</v>
      </c>
    </row>
    <row r="15" spans="1:10" ht="38.25">
      <c r="A15" s="141"/>
      <c r="B15" s="141"/>
      <c r="C15" s="210"/>
      <c r="D15" s="57" t="s">
        <v>30</v>
      </c>
      <c r="E15" s="7"/>
      <c r="F15" s="7"/>
      <c r="G15" s="7"/>
      <c r="H15" s="7"/>
      <c r="I15" s="7"/>
      <c r="J15" s="7"/>
    </row>
    <row r="16" spans="1:10">
      <c r="A16" s="141"/>
      <c r="B16" s="141"/>
      <c r="C16" s="210"/>
      <c r="D16" s="57" t="s">
        <v>23</v>
      </c>
      <c r="E16" s="7"/>
      <c r="F16" s="7"/>
      <c r="G16" s="7"/>
      <c r="H16" s="7"/>
      <c r="I16" s="7"/>
      <c r="J16" s="7"/>
    </row>
    <row r="17" spans="1:10" ht="25.5">
      <c r="A17" s="141"/>
      <c r="B17" s="141"/>
      <c r="C17" s="210"/>
      <c r="D17" s="57" t="s">
        <v>24</v>
      </c>
      <c r="E17" s="52">
        <f>E29+E41</f>
        <v>754.7</v>
      </c>
      <c r="F17" s="52">
        <f>F29+F41</f>
        <v>754.7</v>
      </c>
      <c r="G17" s="52">
        <f t="shared" ref="G17:I17" si="8">G29+G41</f>
        <v>0</v>
      </c>
      <c r="H17" s="52">
        <f t="shared" si="8"/>
        <v>0</v>
      </c>
      <c r="I17" s="52">
        <f t="shared" si="8"/>
        <v>0</v>
      </c>
      <c r="J17" s="59">
        <f t="shared" ref="J17" si="9">J29+J41</f>
        <v>0</v>
      </c>
    </row>
    <row r="18" spans="1:10" ht="25.5">
      <c r="A18" s="141"/>
      <c r="B18" s="141"/>
      <c r="C18" s="210"/>
      <c r="D18" s="56" t="s">
        <v>31</v>
      </c>
      <c r="E18" s="7"/>
      <c r="F18" s="7"/>
      <c r="G18" s="7"/>
      <c r="H18" s="7"/>
      <c r="I18" s="7"/>
      <c r="J18" s="7"/>
    </row>
    <row r="19" spans="1:10" ht="25.5">
      <c r="A19" s="141"/>
      <c r="B19" s="141"/>
      <c r="C19" s="210"/>
      <c r="D19" s="56" t="s">
        <v>25</v>
      </c>
      <c r="E19" s="7"/>
      <c r="F19" s="7"/>
      <c r="G19" s="7"/>
      <c r="H19" s="7"/>
      <c r="I19" s="7"/>
      <c r="J19" s="7"/>
    </row>
    <row r="20" spans="1:10">
      <c r="A20" s="141"/>
      <c r="B20" s="141"/>
      <c r="C20" s="210"/>
      <c r="D20" s="56" t="s">
        <v>26</v>
      </c>
      <c r="E20" s="66">
        <f>E32+E44</f>
        <v>7556.7</v>
      </c>
      <c r="F20" s="7"/>
      <c r="G20" s="66">
        <f>G32+G44</f>
        <v>1820.7</v>
      </c>
      <c r="H20" s="7"/>
      <c r="I20" s="7"/>
      <c r="J20" s="7"/>
    </row>
    <row r="21" spans="1:10">
      <c r="A21" s="141">
        <v>14</v>
      </c>
      <c r="B21" s="141">
        <v>1</v>
      </c>
      <c r="C21" s="210" t="s">
        <v>32</v>
      </c>
      <c r="D21" s="55" t="s">
        <v>15</v>
      </c>
      <c r="E21" s="76">
        <f>E22</f>
        <v>43727.200000000004</v>
      </c>
      <c r="F21" s="76">
        <f>F22</f>
        <v>22651.9</v>
      </c>
      <c r="G21" s="76">
        <f t="shared" ref="G21:H21" si="10">G22</f>
        <v>7169.4</v>
      </c>
      <c r="H21" s="76">
        <f t="shared" si="10"/>
        <v>4531.1000000000004</v>
      </c>
      <c r="I21" s="76">
        <f>I22</f>
        <v>4737.7</v>
      </c>
      <c r="J21" s="76">
        <f>J22</f>
        <v>5212.6000000000004</v>
      </c>
    </row>
    <row r="22" spans="1:10">
      <c r="A22" s="141"/>
      <c r="B22" s="141"/>
      <c r="C22" s="210"/>
      <c r="D22" s="56" t="s">
        <v>18</v>
      </c>
      <c r="E22" s="7">
        <f>E24+E26+E25+E27+E28+E29+E30+E31+E32</f>
        <v>43727.200000000004</v>
      </c>
      <c r="F22" s="7">
        <f>F24+F26</f>
        <v>22651.9</v>
      </c>
      <c r="G22" s="7">
        <f t="shared" ref="G22:H22" si="11">G24+G26</f>
        <v>7169.4</v>
      </c>
      <c r="H22" s="7">
        <f t="shared" si="11"/>
        <v>4531.1000000000004</v>
      </c>
      <c r="I22" s="7">
        <v>4737.7</v>
      </c>
      <c r="J22" s="7">
        <v>5212.6000000000004</v>
      </c>
    </row>
    <row r="23" spans="1:10">
      <c r="A23" s="141"/>
      <c r="B23" s="141"/>
      <c r="C23" s="210"/>
      <c r="D23" s="57" t="s">
        <v>19</v>
      </c>
      <c r="E23" s="7"/>
      <c r="F23" s="7"/>
      <c r="G23" s="7"/>
      <c r="H23" s="7"/>
      <c r="I23" s="7"/>
      <c r="J23" s="7"/>
    </row>
    <row r="24" spans="1:10" ht="25.5">
      <c r="A24" s="141"/>
      <c r="B24" s="141"/>
      <c r="C24" s="210"/>
      <c r="D24" s="56" t="s">
        <v>20</v>
      </c>
      <c r="E24" s="7">
        <f>F24+G24+I24+H24+J24</f>
        <v>42989.200000000004</v>
      </c>
      <c r="F24" s="7">
        <v>21913.9</v>
      </c>
      <c r="G24" s="7">
        <v>7169.4</v>
      </c>
      <c r="H24" s="7">
        <v>4531.1000000000004</v>
      </c>
      <c r="I24" s="7">
        <v>4687.3999999999996</v>
      </c>
      <c r="J24" s="7">
        <v>4687.3999999999996</v>
      </c>
    </row>
    <row r="25" spans="1:10">
      <c r="A25" s="141"/>
      <c r="B25" s="141"/>
      <c r="C25" s="210"/>
      <c r="D25" s="57" t="s">
        <v>21</v>
      </c>
      <c r="E25" s="7"/>
      <c r="F25" s="7"/>
      <c r="G25" s="7"/>
      <c r="H25" s="7"/>
      <c r="I25" s="7"/>
      <c r="J25" s="7"/>
    </row>
    <row r="26" spans="1:10">
      <c r="A26" s="141"/>
      <c r="B26" s="141"/>
      <c r="C26" s="210"/>
      <c r="D26" s="57" t="s">
        <v>22</v>
      </c>
      <c r="E26" s="7">
        <f>F26+G26+I26+H26+J26</f>
        <v>738</v>
      </c>
      <c r="F26" s="7">
        <v>738</v>
      </c>
      <c r="G26" s="7">
        <v>0</v>
      </c>
      <c r="H26" s="7">
        <v>0</v>
      </c>
      <c r="I26" s="7">
        <v>0</v>
      </c>
      <c r="J26" s="7">
        <v>0</v>
      </c>
    </row>
    <row r="27" spans="1:10" ht="38.25">
      <c r="A27" s="141"/>
      <c r="B27" s="141"/>
      <c r="C27" s="210"/>
      <c r="D27" s="57" t="s">
        <v>30</v>
      </c>
      <c r="E27" s="7"/>
      <c r="F27" s="7"/>
      <c r="G27" s="7"/>
      <c r="H27" s="7"/>
      <c r="I27" s="7"/>
      <c r="J27" s="7"/>
    </row>
    <row r="28" spans="1:10">
      <c r="A28" s="141"/>
      <c r="B28" s="141"/>
      <c r="C28" s="210"/>
      <c r="D28" s="57" t="s">
        <v>23</v>
      </c>
      <c r="E28" s="7"/>
      <c r="F28" s="7"/>
      <c r="G28" s="7"/>
      <c r="H28" s="7"/>
      <c r="I28" s="7"/>
      <c r="J28" s="7"/>
    </row>
    <row r="29" spans="1:10" ht="25.5">
      <c r="A29" s="141"/>
      <c r="B29" s="141"/>
      <c r="C29" s="210"/>
      <c r="D29" s="57" t="s">
        <v>24</v>
      </c>
      <c r="E29" s="7"/>
      <c r="F29" s="7"/>
      <c r="G29" s="7"/>
      <c r="H29" s="7"/>
      <c r="I29" s="7"/>
      <c r="J29" s="7"/>
    </row>
    <row r="30" spans="1:10" ht="25.5">
      <c r="A30" s="141"/>
      <c r="B30" s="141"/>
      <c r="C30" s="210"/>
      <c r="D30" s="56" t="s">
        <v>31</v>
      </c>
      <c r="E30" s="7"/>
      <c r="F30" s="7"/>
      <c r="G30" s="7"/>
      <c r="H30" s="7"/>
      <c r="I30" s="7"/>
      <c r="J30" s="7"/>
    </row>
    <row r="31" spans="1:10" ht="25.5">
      <c r="A31" s="141"/>
      <c r="B31" s="141"/>
      <c r="C31" s="210"/>
      <c r="D31" s="56" t="s">
        <v>27</v>
      </c>
      <c r="E31" s="7"/>
      <c r="F31" s="7"/>
      <c r="G31" s="7"/>
      <c r="H31" s="7"/>
      <c r="I31" s="7"/>
      <c r="J31" s="7"/>
    </row>
    <row r="32" spans="1:10">
      <c r="A32" s="141"/>
      <c r="B32" s="141"/>
      <c r="C32" s="210"/>
      <c r="D32" s="56" t="s">
        <v>26</v>
      </c>
      <c r="E32" s="7"/>
      <c r="F32" s="7"/>
      <c r="G32" s="7"/>
      <c r="H32" s="7"/>
      <c r="I32" s="7"/>
      <c r="J32" s="7"/>
    </row>
    <row r="33" spans="1:11">
      <c r="A33" s="141">
        <v>14</v>
      </c>
      <c r="B33" s="141">
        <v>2</v>
      </c>
      <c r="C33" s="210" t="s">
        <v>90</v>
      </c>
      <c r="D33" s="55" t="s">
        <v>15</v>
      </c>
      <c r="E33" s="76">
        <f>E34</f>
        <v>20336.3</v>
      </c>
      <c r="F33" s="76">
        <f>F34</f>
        <v>1365.6</v>
      </c>
      <c r="G33" s="76">
        <f t="shared" ref="G33:J33" si="12">G34</f>
        <v>9916.6999999999989</v>
      </c>
      <c r="H33" s="76">
        <f t="shared" si="12"/>
        <v>3018</v>
      </c>
      <c r="I33" s="76">
        <f t="shared" si="12"/>
        <v>3018</v>
      </c>
      <c r="J33" s="76">
        <f t="shared" si="12"/>
        <v>3018</v>
      </c>
    </row>
    <row r="34" spans="1:11">
      <c r="A34" s="141"/>
      <c r="B34" s="141"/>
      <c r="C34" s="210"/>
      <c r="D34" s="56" t="s">
        <v>18</v>
      </c>
      <c r="E34" s="7">
        <f>E36+E37+E38+E39+E40+E41+E42+E43+E44</f>
        <v>20336.3</v>
      </c>
      <c r="F34" s="7">
        <f>F36+F41</f>
        <v>1365.6</v>
      </c>
      <c r="G34" s="7">
        <f>G36+G37+G44+G39</f>
        <v>9916.6999999999989</v>
      </c>
      <c r="H34" s="7">
        <f t="shared" ref="H34:J34" si="13">H36+H37+H44+H39</f>
        <v>3018</v>
      </c>
      <c r="I34" s="7">
        <f t="shared" si="13"/>
        <v>3018</v>
      </c>
      <c r="J34" s="7">
        <f t="shared" si="13"/>
        <v>3018</v>
      </c>
    </row>
    <row r="35" spans="1:11">
      <c r="A35" s="141"/>
      <c r="B35" s="141"/>
      <c r="C35" s="210"/>
      <c r="D35" s="57" t="s">
        <v>19</v>
      </c>
      <c r="E35" s="7"/>
      <c r="F35" s="7"/>
      <c r="G35" s="7"/>
      <c r="H35" s="7"/>
      <c r="I35" s="7"/>
      <c r="J35" s="7"/>
    </row>
    <row r="36" spans="1:11" ht="25.5">
      <c r="A36" s="141"/>
      <c r="B36" s="141"/>
      <c r="C36" s="210"/>
      <c r="D36" s="56" t="s">
        <v>20</v>
      </c>
      <c r="E36" s="7">
        <f>F36+G36+I36+H36+J36</f>
        <v>8284.2999999999993</v>
      </c>
      <c r="F36" s="7">
        <v>610.9</v>
      </c>
      <c r="G36" s="7">
        <v>4355.3999999999996</v>
      </c>
      <c r="H36" s="7">
        <v>1106</v>
      </c>
      <c r="I36" s="7">
        <v>1106</v>
      </c>
      <c r="J36" s="7">
        <v>1106</v>
      </c>
    </row>
    <row r="37" spans="1:11">
      <c r="A37" s="141"/>
      <c r="B37" s="141"/>
      <c r="C37" s="210"/>
      <c r="D37" s="57" t="s">
        <v>21</v>
      </c>
      <c r="E37" s="7">
        <f>F37+G37+I37+H37+J37</f>
        <v>2921.7</v>
      </c>
      <c r="F37" s="7"/>
      <c r="G37" s="7">
        <v>2921.7</v>
      </c>
      <c r="H37" s="7"/>
      <c r="I37" s="7"/>
      <c r="J37" s="7"/>
    </row>
    <row r="38" spans="1:11">
      <c r="A38" s="141"/>
      <c r="B38" s="141"/>
      <c r="C38" s="210"/>
      <c r="D38" s="57" t="s">
        <v>22</v>
      </c>
      <c r="E38" s="7"/>
      <c r="F38" s="7"/>
      <c r="G38" s="7"/>
      <c r="H38" s="7"/>
      <c r="I38" s="7"/>
      <c r="J38" s="7"/>
    </row>
    <row r="39" spans="1:11" ht="38.25">
      <c r="A39" s="141"/>
      <c r="B39" s="141"/>
      <c r="C39" s="210"/>
      <c r="D39" s="57" t="s">
        <v>30</v>
      </c>
      <c r="E39" s="7">
        <f>F39+G39+I39+H39+J39</f>
        <v>818.9</v>
      </c>
      <c r="F39" s="7"/>
      <c r="G39" s="7">
        <v>818.9</v>
      </c>
      <c r="H39" s="7"/>
      <c r="I39" s="7"/>
      <c r="J39" s="7"/>
    </row>
    <row r="40" spans="1:11">
      <c r="A40" s="141"/>
      <c r="B40" s="141"/>
      <c r="C40" s="210"/>
      <c r="D40" s="57" t="s">
        <v>23</v>
      </c>
      <c r="E40" s="7"/>
      <c r="F40" s="7"/>
      <c r="G40" s="7"/>
      <c r="H40" s="7"/>
      <c r="I40" s="7"/>
      <c r="J40" s="7"/>
    </row>
    <row r="41" spans="1:11" ht="25.5">
      <c r="A41" s="141"/>
      <c r="B41" s="141"/>
      <c r="C41" s="210"/>
      <c r="D41" s="57" t="s">
        <v>24</v>
      </c>
      <c r="E41" s="7">
        <f>F41+G41+I41+H41</f>
        <v>754.7</v>
      </c>
      <c r="F41" s="7">
        <v>754.7</v>
      </c>
      <c r="G41" s="7">
        <v>0</v>
      </c>
      <c r="H41" s="7">
        <v>0</v>
      </c>
      <c r="I41" s="7">
        <v>0</v>
      </c>
      <c r="J41" s="7">
        <v>0</v>
      </c>
    </row>
    <row r="42" spans="1:11" ht="25.5">
      <c r="A42" s="141"/>
      <c r="B42" s="141"/>
      <c r="C42" s="210"/>
      <c r="D42" s="56" t="s">
        <v>31</v>
      </c>
      <c r="E42" s="7"/>
      <c r="F42" s="7"/>
      <c r="G42" s="7"/>
      <c r="H42" s="7"/>
      <c r="I42" s="7"/>
      <c r="J42" s="7"/>
    </row>
    <row r="43" spans="1:11" ht="25.5">
      <c r="A43" s="141"/>
      <c r="B43" s="141"/>
      <c r="C43" s="210"/>
      <c r="D43" s="56" t="s">
        <v>262</v>
      </c>
      <c r="E43" s="7"/>
      <c r="F43" s="7"/>
      <c r="G43" s="7"/>
      <c r="H43" s="7"/>
      <c r="I43" s="7"/>
      <c r="J43" s="7"/>
    </row>
    <row r="44" spans="1:11">
      <c r="A44" s="141"/>
      <c r="B44" s="141"/>
      <c r="C44" s="210"/>
      <c r="D44" s="56" t="s">
        <v>26</v>
      </c>
      <c r="E44" s="7">
        <f>F44+G44+I44+H44+J44</f>
        <v>7556.7</v>
      </c>
      <c r="F44" s="7"/>
      <c r="G44" s="7">
        <v>1820.7</v>
      </c>
      <c r="H44" s="7">
        <v>1912</v>
      </c>
      <c r="I44" s="7">
        <v>1912</v>
      </c>
      <c r="J44" s="7">
        <v>1912</v>
      </c>
      <c r="K44" s="5" t="s">
        <v>278</v>
      </c>
    </row>
  </sheetData>
  <mergeCells count="17">
    <mergeCell ref="E7:J7"/>
    <mergeCell ref="H1:J1"/>
    <mergeCell ref="H2:J2"/>
    <mergeCell ref="A33:A44"/>
    <mergeCell ref="B33:B44"/>
    <mergeCell ref="C33:C44"/>
    <mergeCell ref="A5:I5"/>
    <mergeCell ref="A4:I4"/>
    <mergeCell ref="A9:A20"/>
    <mergeCell ref="B9:B20"/>
    <mergeCell ref="C9:C20"/>
    <mergeCell ref="A21:A32"/>
    <mergeCell ref="B21:B32"/>
    <mergeCell ref="C21:C32"/>
    <mergeCell ref="A7:B7"/>
    <mergeCell ref="C7:C8"/>
    <mergeCell ref="D7:D8"/>
  </mergeCells>
  <pageMargins left="0.7" right="0.7" top="0.75" bottom="0.75" header="0.3" footer="0.3"/>
  <pageSetup paperSize="9" scale="64" fitToHeight="0"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6</vt:i4>
      </vt:variant>
    </vt:vector>
  </HeadingPairs>
  <TitlesOfParts>
    <vt:vector size="11" baseType="lpstr">
      <vt:lpstr>прил. 1</vt:lpstr>
      <vt:lpstr>прил.2</vt:lpstr>
      <vt:lpstr>прил.3</vt:lpstr>
      <vt:lpstr>прил.5</vt:lpstr>
      <vt:lpstr>прил.6</vt:lpstr>
      <vt:lpstr>'прил. 1'!_ftn1</vt:lpstr>
      <vt:lpstr>'прил. 1'!_ftnref1</vt:lpstr>
      <vt:lpstr>'прил. 1'!Область_печати</vt:lpstr>
      <vt:lpstr>прил.2!Область_печати</vt:lpstr>
      <vt:lpstr>прил.5!Область_печати</vt:lpstr>
      <vt:lpstr>прил.6!Область_печати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obespech2</dc:creator>
  <cp:lastModifiedBy>Надежда</cp:lastModifiedBy>
  <cp:lastPrinted>2023-02-14T09:51:45Z</cp:lastPrinted>
  <dcterms:created xsi:type="dcterms:W3CDTF">2020-01-14T10:02:28Z</dcterms:created>
  <dcterms:modified xsi:type="dcterms:W3CDTF">2023-02-14T09:53:24Z</dcterms:modified>
</cp:coreProperties>
</file>